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_dseg.eg.sec\L3 EA - EGO\L3 EGO-EA  2023-2024\MCC  MAQUETTE  2021-2022\"/>
    </mc:Choice>
  </mc:AlternateContent>
  <xr:revisionPtr revIDLastSave="0" documentId="14_{63ECC9DA-CB7A-4E71-98A1-DD49C3701969}" xr6:coauthVersionLast="47" xr6:coauthVersionMax="47" xr10:uidLastSave="{00000000-0000-0000-0000-000000000000}"/>
  <bookViews>
    <workbookView xWindow="-120" yWindow="-120" windowWidth="29040" windowHeight="15720" tabRatio="613" activeTab="3" xr2:uid="{E691A721-126D-45D0-B65A-BD8ECF16C475}"/>
  </bookViews>
  <sheets>
    <sheet name="S5_EG_EGO " sheetId="19" r:id="rId1"/>
    <sheet name="S6_EG_EGO" sheetId="20" r:id="rId2"/>
    <sheet name="S5_EG_EGO LAS" sheetId="21" r:id="rId3"/>
    <sheet name="S6_EG_EGO LAS" sheetId="22" r:id="rId4"/>
  </sheets>
  <definedNames>
    <definedName name="Print_Area" localSheetId="0">'S5_EG_EGO '!$C$1:$H$32</definedName>
    <definedName name="Print_Area" localSheetId="1">S6_EG_EGO!$C$1:$H$31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22" l="1"/>
  <c r="B31" i="22"/>
  <c r="F33" i="22"/>
  <c r="F37" i="22" s="1"/>
  <c r="G33" i="22"/>
  <c r="F34" i="22"/>
  <c r="G34" i="22"/>
  <c r="F35" i="22"/>
  <c r="G35" i="22"/>
  <c r="F39" i="22"/>
  <c r="A32" i="21"/>
  <c r="B32" i="21"/>
  <c r="F34" i="21"/>
  <c r="G34" i="21"/>
  <c r="F35" i="21"/>
  <c r="G35" i="21"/>
  <c r="F36" i="21"/>
  <c r="G36" i="21"/>
  <c r="F33" i="20"/>
  <c r="G33" i="20"/>
  <c r="F34" i="20"/>
  <c r="G34" i="20"/>
  <c r="F35" i="20"/>
  <c r="G35" i="20"/>
  <c r="F34" i="19"/>
  <c r="G34" i="19"/>
  <c r="F35" i="19"/>
  <c r="G35" i="19"/>
  <c r="F36" i="19"/>
  <c r="G36" i="19"/>
  <c r="F38" i="22" l="1"/>
  <c r="F39" i="21"/>
  <c r="F38" i="21"/>
  <c r="F40" i="21"/>
  <c r="F40" i="19"/>
  <c r="F37" i="20"/>
  <c r="F39" i="20"/>
  <c r="F38" i="20"/>
  <c r="F39" i="19"/>
  <c r="F38" i="19"/>
</calcChain>
</file>

<file path=xl/sharedStrings.xml><?xml version="1.0" encoding="utf-8"?>
<sst xmlns="http://schemas.openxmlformats.org/spreadsheetml/2006/main" count="202" uniqueCount="82">
  <si>
    <t>Total présentiel étudiant :</t>
  </si>
  <si>
    <t>Volume horaire du semestre :
(heures présentiel étudiant)</t>
  </si>
  <si>
    <t>Anglais</t>
  </si>
  <si>
    <t xml:space="preserve"> TD</t>
  </si>
  <si>
    <t>CM</t>
  </si>
  <si>
    <t>Nombre d'heures</t>
  </si>
  <si>
    <t xml:space="preserve">Intitulé UE </t>
  </si>
  <si>
    <t xml:space="preserve">COEFF 
UE </t>
  </si>
  <si>
    <t xml:space="preserve">CREDITS ECTS </t>
  </si>
  <si>
    <t>RESPONSABLE PEDAGOGIQUE :</t>
  </si>
  <si>
    <r>
      <t>SEMESTRE :</t>
    </r>
    <r>
      <rPr>
        <sz val="11"/>
        <color theme="1"/>
        <rFont val="Calibri"/>
        <family val="2"/>
        <scheme val="minor"/>
      </rPr>
      <t xml:space="preserve"> </t>
    </r>
  </si>
  <si>
    <t xml:space="preserve">PARCOURS : </t>
  </si>
  <si>
    <t>Économie Gestion</t>
  </si>
  <si>
    <r>
      <t>MENTION :</t>
    </r>
    <r>
      <rPr>
        <sz val="11"/>
        <color theme="1"/>
        <rFont val="Calibri"/>
        <family val="2"/>
        <scheme val="minor"/>
      </rPr>
      <t xml:space="preserve"> </t>
    </r>
  </si>
  <si>
    <t xml:space="preserve">LICENCE </t>
  </si>
  <si>
    <t>DIPLÔME :</t>
  </si>
  <si>
    <t xml:space="preserve">Matières </t>
  </si>
  <si>
    <t>Contrôle de gestion</t>
  </si>
  <si>
    <t xml:space="preserve">Licence Accès Santé </t>
  </si>
  <si>
    <t>Histoire de la pensée économique</t>
  </si>
  <si>
    <t>Analyse financière</t>
  </si>
  <si>
    <t>Logistique</t>
  </si>
  <si>
    <t>Gestion de production</t>
  </si>
  <si>
    <t>Recherche documentaire et exploitation des ressources numériques et pédagogiques (BU)</t>
  </si>
  <si>
    <t>LV2 Espagnol ou LV2 Allemand</t>
  </si>
  <si>
    <t>Option UE 5 3</t>
  </si>
  <si>
    <t>Option UE 5 2</t>
  </si>
  <si>
    <t>Option UE 5 1</t>
  </si>
  <si>
    <t>2-Gestion publique approfondie 1</t>
  </si>
  <si>
    <t>Enjeux environnementaux</t>
  </si>
  <si>
    <t>Economie régionale et urbaine</t>
  </si>
  <si>
    <t>Visual Basic for Applications</t>
  </si>
  <si>
    <t>Economie monétaire et bancaire</t>
  </si>
  <si>
    <t>Marchés financiers</t>
  </si>
  <si>
    <t>Démographie</t>
  </si>
  <si>
    <t>Industries et territoires</t>
  </si>
  <si>
    <t>Finances publiques</t>
  </si>
  <si>
    <t>2-Gestion publique approfondie 2</t>
  </si>
  <si>
    <t>Monnaie et Politiques monétaires européennes</t>
  </si>
  <si>
    <t>UE 1 : Gestion de production et logistique</t>
  </si>
  <si>
    <t>Activité d'ouverture</t>
  </si>
  <si>
    <t>1 UECG : Anglais et culture générale 5</t>
  </si>
  <si>
    <t>3-Economie des territoires</t>
  </si>
  <si>
    <t>Institutions politiques et administratives</t>
  </si>
  <si>
    <t>1-Finance</t>
  </si>
  <si>
    <t xml:space="preserve">UE 4  : Choisir 1 UE                 parmi les 3 </t>
  </si>
  <si>
    <t>Statistiques inférentielles et informatique</t>
  </si>
  <si>
    <t>UE 4  : Statistique et applications informatiques 3</t>
  </si>
  <si>
    <t>Economie de la mondialisation</t>
  </si>
  <si>
    <t>UE 3 : Economie de la mondialisation</t>
  </si>
  <si>
    <t>Institutions et politiques sociales</t>
  </si>
  <si>
    <t>Introduction à la gestion des Ressources Humaines</t>
  </si>
  <si>
    <t>UE 2 : Gestion du travail</t>
  </si>
  <si>
    <t xml:space="preserve">Techniques de communication professionnelle </t>
  </si>
  <si>
    <t>UE 1 : Diagnostic et pilotage</t>
  </si>
  <si>
    <t>Christine PAIN</t>
  </si>
  <si>
    <t>L3 Économie et Gestion des Organisations</t>
  </si>
  <si>
    <t>Stage 4 semaines minimum (rapport et soutenance)</t>
  </si>
  <si>
    <t xml:space="preserve">1 UECG Anglais et Stage </t>
  </si>
  <si>
    <t>Démographie et Histoire de la pensée économique</t>
  </si>
  <si>
    <t>Méthodes et politques publiques territoriales</t>
  </si>
  <si>
    <t>Gestion publique approfondie 2</t>
  </si>
  <si>
    <t>Finance internationale</t>
  </si>
  <si>
    <t>Monnaie, Banque, Finance</t>
  </si>
  <si>
    <t>UE 5  : Choisir 1 UE parmi les 3</t>
  </si>
  <si>
    <t>Gestion de bases de données</t>
  </si>
  <si>
    <t>Statistique inférentielle et informatique</t>
  </si>
  <si>
    <t>UE 4 : Statistiques et applications informatiques 4</t>
  </si>
  <si>
    <t>Stratégie</t>
  </si>
  <si>
    <t>Economie du travail et de l'emploi</t>
  </si>
  <si>
    <t>UE 3 : Economie du travail et stratégie</t>
  </si>
  <si>
    <t>Economie sociale et solidaire</t>
  </si>
  <si>
    <t>UE 2 : Environnement économique</t>
  </si>
  <si>
    <t>UE  en surnuméraire n'entrant pas dans la validation de la L3 Economie et Gestion des Organisations</t>
  </si>
  <si>
    <t>L3 Économie et Gestion des Organisations Accès Santé</t>
  </si>
  <si>
    <t>3-Démographie et Histoire de la pensée économique</t>
  </si>
  <si>
    <t>1-Monnaie, Banque, Finance</t>
  </si>
  <si>
    <t>Diplôme:</t>
  </si>
  <si>
    <t>Mention:</t>
  </si>
  <si>
    <t>Parcours:</t>
  </si>
  <si>
    <t>Semestre:</t>
  </si>
  <si>
    <t>Responsable pédagogique: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</si>
</sst>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color indexed="55"/>
      <name val="Arial"/>
      <family val="2"/>
    </font>
    <font>
      <i/>
      <sz val="10"/>
      <color theme="1"/>
      <name val="Arial"/>
      <family val="2"/>
    </font>
    <font>
      <b/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2" fillId="0" borderId="0" xfId="0" applyFont="1" applyAlignment="1">
      <alignment horizontal="left" vertical="center"/>
    </xf>
    <xf numFmtId="2" fontId="1" fillId="0" borderId="1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6" xfId="1" applyNumberForma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2" fontId="1" fillId="0" borderId="9" xfId="1" applyNumberFormat="1" applyBorder="1" applyAlignment="1">
      <alignment horizontal="center" vertical="center" wrapText="1"/>
    </xf>
    <xf numFmtId="0" fontId="0" fillId="0" borderId="5" xfId="2" applyFont="1" applyBorder="1" applyAlignment="1">
      <alignment horizontal="center" vertical="center" wrapText="1"/>
    </xf>
    <xf numFmtId="2" fontId="1" fillId="0" borderId="0" xfId="2" applyNumberFormat="1" applyAlignment="1">
      <alignment horizontal="center" vertical="center" wrapText="1"/>
    </xf>
    <xf numFmtId="2" fontId="1" fillId="0" borderId="0" xfId="3" applyNumberFormat="1" applyAlignment="1">
      <alignment horizontal="center" vertical="center"/>
    </xf>
    <xf numFmtId="2" fontId="1" fillId="0" borderId="10" xfId="3" applyNumberFormat="1" applyBorder="1" applyAlignment="1">
      <alignment horizontal="center" vertical="center"/>
    </xf>
    <xf numFmtId="2" fontId="1" fillId="0" borderId="0" xfId="3" applyNumberFormat="1" applyAlignment="1">
      <alignment horizontal="center" vertical="center" wrapText="1"/>
    </xf>
    <xf numFmtId="2" fontId="5" fillId="0" borderId="0" xfId="2" applyNumberFormat="1" applyFont="1" applyAlignment="1">
      <alignment horizontal="center" vertical="center" wrapText="1"/>
    </xf>
    <xf numFmtId="2" fontId="1" fillId="2" borderId="0" xfId="2" applyNumberFormat="1" applyFill="1" applyAlignment="1">
      <alignment horizontal="center" vertical="center" wrapText="1"/>
    </xf>
    <xf numFmtId="2" fontId="1" fillId="0" borderId="13" xfId="3" applyNumberFormat="1" applyBorder="1" applyAlignment="1">
      <alignment horizontal="center" vertical="center" wrapText="1"/>
    </xf>
    <xf numFmtId="2" fontId="1" fillId="5" borderId="0" xfId="3" applyNumberFormat="1" applyFill="1" applyAlignment="1">
      <alignment horizontal="center" vertical="center" wrapText="1"/>
    </xf>
    <xf numFmtId="2" fontId="3" fillId="5" borderId="0" xfId="2" applyNumberFormat="1" applyFont="1" applyFill="1" applyAlignment="1">
      <alignment horizontal="center" vertical="center" wrapText="1"/>
    </xf>
    <xf numFmtId="2" fontId="1" fillId="5" borderId="0" xfId="2" applyNumberFormat="1" applyFill="1" applyAlignment="1">
      <alignment horizontal="center" vertical="center" wrapText="1"/>
    </xf>
    <xf numFmtId="2" fontId="6" fillId="0" borderId="0" xfId="3" applyNumberFormat="1" applyFont="1" applyAlignment="1">
      <alignment horizontal="center" vertical="center" wrapText="1"/>
    </xf>
    <xf numFmtId="2" fontId="3" fillId="0" borderId="0" xfId="2" applyNumberFormat="1" applyFont="1" applyAlignment="1">
      <alignment horizontal="center" vertical="center" wrapText="1" shrinkToFit="1"/>
    </xf>
    <xf numFmtId="2" fontId="1" fillId="0" borderId="0" xfId="2" applyNumberFormat="1" applyAlignment="1">
      <alignment horizontal="center" vertical="center" wrapText="1" shrinkToFit="1"/>
    </xf>
    <xf numFmtId="2" fontId="7" fillId="0" borderId="0" xfId="2" applyNumberFormat="1" applyFont="1" applyAlignment="1">
      <alignment horizontal="center" vertical="center" wrapText="1"/>
    </xf>
    <xf numFmtId="0" fontId="3" fillId="0" borderId="26" xfId="2" applyFont="1" applyBorder="1" applyAlignment="1">
      <alignment horizontal="left" vertical="center"/>
    </xf>
    <xf numFmtId="0" fontId="3" fillId="0" borderId="27" xfId="2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2" fontId="3" fillId="0" borderId="0" xfId="2" applyNumberFormat="1" applyFont="1" applyAlignment="1">
      <alignment vertical="center" wrapText="1"/>
    </xf>
    <xf numFmtId="0" fontId="0" fillId="0" borderId="28" xfId="2" applyFont="1" applyBorder="1" applyAlignment="1">
      <alignment horizontal="left" vertical="center" wrapText="1"/>
    </xf>
    <xf numFmtId="0" fontId="0" fillId="0" borderId="0" xfId="2" applyFont="1" applyAlignment="1">
      <alignment horizontal="left" vertical="center" wrapText="1"/>
    </xf>
    <xf numFmtId="0" fontId="3" fillId="0" borderId="9" xfId="2" applyFont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29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2" fontId="8" fillId="0" borderId="0" xfId="2" applyNumberFormat="1" applyFont="1" applyAlignment="1">
      <alignment horizontal="center" vertical="center" wrapText="1"/>
    </xf>
    <xf numFmtId="2" fontId="9" fillId="0" borderId="10" xfId="3" applyNumberFormat="1" applyFont="1" applyBorder="1" applyAlignment="1">
      <alignment horizontal="center" vertical="center" wrapText="1"/>
    </xf>
    <xf numFmtId="2" fontId="9" fillId="0" borderId="10" xfId="2" applyNumberFormat="1" applyFont="1" applyBorder="1" applyAlignment="1">
      <alignment horizontal="center" vertical="center" wrapText="1"/>
    </xf>
    <xf numFmtId="2" fontId="9" fillId="0" borderId="10" xfId="3" applyNumberFormat="1" applyFont="1" applyBorder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1" fillId="0" borderId="10" xfId="3" applyNumberFormat="1" applyBorder="1" applyAlignment="1">
      <alignment vertical="center" wrapText="1"/>
    </xf>
    <xf numFmtId="2" fontId="1" fillId="0" borderId="0" xfId="1" applyNumberFormat="1" applyAlignment="1">
      <alignment horizontal="center" vertical="center" wrapText="1"/>
    </xf>
    <xf numFmtId="2" fontId="1" fillId="0" borderId="10" xfId="1" applyNumberFormat="1" applyBorder="1" applyAlignment="1">
      <alignment horizontal="center" vertical="center" wrapText="1"/>
    </xf>
    <xf numFmtId="2" fontId="1" fillId="0" borderId="10" xfId="3" applyNumberFormat="1" applyBorder="1" applyAlignment="1">
      <alignment horizontal="center" vertical="center" wrapText="1"/>
    </xf>
    <xf numFmtId="2" fontId="1" fillId="0" borderId="10" xfId="2" applyNumberFormat="1" applyBorder="1" applyAlignment="1">
      <alignment horizontal="center" vertical="center" wrapText="1"/>
    </xf>
    <xf numFmtId="2" fontId="1" fillId="0" borderId="21" xfId="3" applyNumberFormat="1" applyBorder="1" applyAlignment="1">
      <alignment horizontal="center" vertical="center" wrapText="1"/>
    </xf>
    <xf numFmtId="2" fontId="3" fillId="6" borderId="10" xfId="2" applyNumberFormat="1" applyFont="1" applyFill="1" applyBorder="1" applyAlignment="1">
      <alignment horizontal="center" vertical="center" wrapText="1" shrinkToFit="1"/>
    </xf>
    <xf numFmtId="2" fontId="3" fillId="0" borderId="0" xfId="2" applyNumberFormat="1" applyFont="1" applyAlignment="1">
      <alignment horizontal="center" vertical="center" wrapText="1"/>
    </xf>
    <xf numFmtId="2" fontId="1" fillId="0" borderId="0" xfId="1" applyNumberFormat="1" applyAlignment="1">
      <alignment horizontal="left" vertical="center" wrapText="1"/>
    </xf>
    <xf numFmtId="2" fontId="5" fillId="7" borderId="10" xfId="3" applyNumberFormat="1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2" fontId="1" fillId="0" borderId="18" xfId="2" applyNumberFormat="1" applyBorder="1" applyAlignment="1">
      <alignment horizontal="center" vertical="center" wrapText="1"/>
    </xf>
    <xf numFmtId="2" fontId="1" fillId="0" borderId="0" xfId="1" applyNumberFormat="1" applyBorder="1" applyAlignment="1">
      <alignment horizontal="center" vertical="center" wrapText="1"/>
    </xf>
    <xf numFmtId="2" fontId="3" fillId="5" borderId="0" xfId="2" applyNumberFormat="1" applyFont="1" applyFill="1" applyBorder="1" applyAlignment="1">
      <alignment horizontal="center" vertical="center" wrapText="1"/>
    </xf>
    <xf numFmtId="2" fontId="1" fillId="5" borderId="0" xfId="3" applyNumberFormat="1" applyFill="1" applyBorder="1" applyAlignment="1">
      <alignment horizontal="center" vertical="center" wrapText="1"/>
    </xf>
    <xf numFmtId="2" fontId="1" fillId="0" borderId="0" xfId="3" applyNumberFormat="1" applyBorder="1" applyAlignment="1">
      <alignment horizontal="center" vertical="center" wrapText="1"/>
    </xf>
    <xf numFmtId="2" fontId="1" fillId="0" borderId="0" xfId="3" applyNumberFormat="1" applyBorder="1" applyAlignment="1">
      <alignment vertical="center" wrapText="1"/>
    </xf>
    <xf numFmtId="2" fontId="1" fillId="0" borderId="10" xfId="1" applyNumberFormat="1" applyBorder="1" applyAlignment="1">
      <alignment horizontal="center" vertical="center" wrapText="1"/>
    </xf>
    <xf numFmtId="2" fontId="5" fillId="4" borderId="35" xfId="2" applyNumberFormat="1" applyFont="1" applyFill="1" applyBorder="1" applyAlignment="1">
      <alignment horizontal="center" vertical="center" wrapText="1"/>
    </xf>
    <xf numFmtId="2" fontId="5" fillId="4" borderId="19" xfId="2" applyNumberFormat="1" applyFont="1" applyFill="1" applyBorder="1" applyAlignment="1">
      <alignment horizontal="center" vertical="center" wrapText="1"/>
    </xf>
    <xf numFmtId="2" fontId="5" fillId="4" borderId="34" xfId="2" applyNumberFormat="1" applyFont="1" applyFill="1" applyBorder="1" applyAlignment="1">
      <alignment horizontal="center" vertical="center" wrapText="1"/>
    </xf>
    <xf numFmtId="2" fontId="5" fillId="4" borderId="14" xfId="2" applyNumberFormat="1" applyFont="1" applyFill="1" applyBorder="1" applyAlignment="1">
      <alignment horizontal="center" vertical="center" wrapText="1"/>
    </xf>
    <xf numFmtId="2" fontId="5" fillId="3" borderId="13" xfId="2" applyNumberFormat="1" applyFont="1" applyFill="1" applyBorder="1" applyAlignment="1">
      <alignment horizontal="center" vertical="center" wrapText="1"/>
    </xf>
    <xf numFmtId="2" fontId="5" fillId="3" borderId="12" xfId="2" applyNumberFormat="1" applyFont="1" applyFill="1" applyBorder="1" applyAlignment="1">
      <alignment horizontal="center" vertical="center" wrapText="1"/>
    </xf>
    <xf numFmtId="2" fontId="5" fillId="3" borderId="20" xfId="2" applyNumberFormat="1" applyFont="1" applyFill="1" applyBorder="1" applyAlignment="1">
      <alignment horizontal="center" vertical="center" wrapText="1"/>
    </xf>
    <xf numFmtId="2" fontId="5" fillId="3" borderId="19" xfId="2" applyNumberFormat="1" applyFont="1" applyFill="1" applyBorder="1" applyAlignment="1">
      <alignment horizontal="center" vertical="center" wrapText="1"/>
    </xf>
    <xf numFmtId="2" fontId="5" fillId="3" borderId="15" xfId="2" applyNumberFormat="1" applyFont="1" applyFill="1" applyBorder="1" applyAlignment="1">
      <alignment horizontal="center" vertical="center" wrapText="1"/>
    </xf>
    <xf numFmtId="2" fontId="5" fillId="3" borderId="14" xfId="2" applyNumberFormat="1" applyFont="1" applyFill="1" applyBorder="1" applyAlignment="1">
      <alignment horizontal="center" vertical="center" wrapText="1"/>
    </xf>
    <xf numFmtId="2" fontId="5" fillId="4" borderId="20" xfId="2" applyNumberFormat="1" applyFont="1" applyFill="1" applyBorder="1" applyAlignment="1">
      <alignment horizontal="center" vertical="center" wrapText="1"/>
    </xf>
    <xf numFmtId="2" fontId="5" fillId="4" borderId="18" xfId="2" applyNumberFormat="1" applyFont="1" applyFill="1" applyBorder="1" applyAlignment="1">
      <alignment horizontal="center" vertical="center" wrapText="1"/>
    </xf>
    <xf numFmtId="2" fontId="5" fillId="4" borderId="17" xfId="2" applyNumberFormat="1" applyFont="1" applyFill="1" applyBorder="1" applyAlignment="1">
      <alignment horizontal="center" vertical="center" wrapText="1"/>
    </xf>
    <xf numFmtId="2" fontId="5" fillId="4" borderId="15" xfId="2" applyNumberFormat="1" applyFont="1" applyFill="1" applyBorder="1" applyAlignment="1">
      <alignment horizontal="center" vertical="center" wrapText="1"/>
    </xf>
    <xf numFmtId="2" fontId="3" fillId="6" borderId="33" xfId="2" applyNumberFormat="1" applyFont="1" applyFill="1" applyBorder="1" applyAlignment="1">
      <alignment horizontal="center" vertical="center" wrapText="1" shrinkToFit="1"/>
    </xf>
    <xf numFmtId="2" fontId="3" fillId="6" borderId="24" xfId="2" applyNumberFormat="1" applyFont="1" applyFill="1" applyBorder="1" applyAlignment="1">
      <alignment horizontal="center" vertical="center" wrapText="1" shrinkToFit="1"/>
    </xf>
    <xf numFmtId="2" fontId="3" fillId="6" borderId="34" xfId="2" applyNumberFormat="1" applyFont="1" applyFill="1" applyBorder="1" applyAlignment="1">
      <alignment horizontal="center" vertical="center" wrapText="1" shrinkToFit="1"/>
    </xf>
    <xf numFmtId="2" fontId="3" fillId="6" borderId="31" xfId="2" applyNumberFormat="1" applyFont="1" applyFill="1" applyBorder="1" applyAlignment="1">
      <alignment horizontal="center" vertical="center" wrapText="1" shrinkToFit="1"/>
    </xf>
    <xf numFmtId="2" fontId="3" fillId="6" borderId="22" xfId="2" applyNumberFormat="1" applyFont="1" applyFill="1" applyBorder="1" applyAlignment="1">
      <alignment horizontal="center" vertical="center" wrapText="1" shrinkToFit="1"/>
    </xf>
    <xf numFmtId="2" fontId="3" fillId="6" borderId="30" xfId="2" applyNumberFormat="1" applyFont="1" applyFill="1" applyBorder="1" applyAlignment="1">
      <alignment horizontal="center" vertical="center" wrapText="1" shrinkToFit="1"/>
    </xf>
    <xf numFmtId="2" fontId="3" fillId="6" borderId="13" xfId="2" applyNumberFormat="1" applyFont="1" applyFill="1" applyBorder="1" applyAlignment="1">
      <alignment horizontal="center" vertical="center" wrapText="1" shrinkToFit="1"/>
    </xf>
    <xf numFmtId="2" fontId="3" fillId="6" borderId="12" xfId="2" applyNumberFormat="1" applyFont="1" applyFill="1" applyBorder="1" applyAlignment="1">
      <alignment horizontal="center" vertical="center" wrapText="1" shrinkToFit="1"/>
    </xf>
    <xf numFmtId="2" fontId="1" fillId="2" borderId="9" xfId="2" applyNumberFormat="1" applyFill="1" applyBorder="1" applyAlignment="1">
      <alignment horizontal="center" vertical="center" wrapText="1"/>
    </xf>
    <xf numFmtId="2" fontId="1" fillId="2" borderId="28" xfId="2" applyNumberFormat="1" applyFill="1" applyBorder="1" applyAlignment="1">
      <alignment horizontal="center" vertical="center" wrapText="1"/>
    </xf>
    <xf numFmtId="2" fontId="1" fillId="2" borderId="7" xfId="2" applyNumberFormat="1" applyFill="1" applyBorder="1" applyAlignment="1">
      <alignment horizontal="center" vertical="center" wrapText="1"/>
    </xf>
    <xf numFmtId="2" fontId="1" fillId="2" borderId="26" xfId="2" applyNumberFormat="1" applyFill="1" applyBorder="1" applyAlignment="1">
      <alignment horizontal="center" vertical="center" wrapText="1"/>
    </xf>
    <xf numFmtId="2" fontId="5" fillId="4" borderId="16" xfId="2" applyNumberFormat="1" applyFont="1" applyFill="1" applyBorder="1" applyAlignment="1">
      <alignment horizontal="center" vertical="center" wrapText="1"/>
    </xf>
    <xf numFmtId="2" fontId="5" fillId="4" borderId="21" xfId="2" applyNumberFormat="1" applyFont="1" applyFill="1" applyBorder="1" applyAlignment="1">
      <alignment horizontal="center" vertical="center" wrapText="1"/>
    </xf>
    <xf numFmtId="2" fontId="5" fillId="4" borderId="11" xfId="2" applyNumberFormat="1" applyFont="1" applyFill="1" applyBorder="1" applyAlignment="1">
      <alignment horizontal="center" vertical="center" wrapText="1"/>
    </xf>
    <xf numFmtId="2" fontId="5" fillId="7" borderId="16" xfId="3" applyNumberFormat="1" applyFont="1" applyFill="1" applyBorder="1" applyAlignment="1">
      <alignment horizontal="center" vertical="center" wrapText="1"/>
    </xf>
    <xf numFmtId="2" fontId="5" fillId="7" borderId="11" xfId="3" applyNumberFormat="1" applyFont="1" applyFill="1" applyBorder="1" applyAlignment="1">
      <alignment horizontal="center" vertical="center" wrapText="1"/>
    </xf>
    <xf numFmtId="2" fontId="3" fillId="6" borderId="10" xfId="2" applyNumberFormat="1" applyFont="1" applyFill="1" applyBorder="1" applyAlignment="1">
      <alignment horizontal="center" vertical="center" wrapText="1" shrinkToFit="1"/>
    </xf>
    <xf numFmtId="2" fontId="5" fillId="4" borderId="10" xfId="2" applyNumberFormat="1" applyFont="1" applyFill="1" applyBorder="1" applyAlignment="1">
      <alignment horizontal="center" vertical="center" wrapText="1"/>
    </xf>
    <xf numFmtId="2" fontId="1" fillId="0" borderId="16" xfId="2" applyNumberFormat="1" applyBorder="1" applyAlignment="1">
      <alignment horizontal="center" vertical="center" wrapText="1"/>
    </xf>
    <xf numFmtId="2" fontId="1" fillId="0" borderId="21" xfId="2" applyNumberFormat="1" applyBorder="1" applyAlignment="1">
      <alignment horizontal="center" vertical="center" wrapText="1"/>
    </xf>
    <xf numFmtId="2" fontId="1" fillId="0" borderId="11" xfId="2" applyNumberFormat="1" applyBorder="1" applyAlignment="1">
      <alignment horizontal="center" vertical="center" wrapText="1"/>
    </xf>
    <xf numFmtId="2" fontId="3" fillId="6" borderId="23" xfId="2" applyNumberFormat="1" applyFont="1" applyFill="1" applyBorder="1" applyAlignment="1">
      <alignment horizontal="center" vertical="center" wrapText="1" shrinkToFit="1"/>
    </xf>
    <xf numFmtId="2" fontId="3" fillId="6" borderId="32" xfId="2" applyNumberFormat="1" applyFont="1" applyFill="1" applyBorder="1" applyAlignment="1">
      <alignment horizontal="center" vertical="center" wrapText="1" shrinkToFit="1"/>
    </xf>
    <xf numFmtId="2" fontId="10" fillId="3" borderId="13" xfId="2" applyNumberFormat="1" applyFont="1" applyFill="1" applyBorder="1" applyAlignment="1">
      <alignment horizontal="center" vertical="center" wrapText="1"/>
    </xf>
    <xf numFmtId="2" fontId="10" fillId="3" borderId="12" xfId="2" applyNumberFormat="1" applyFont="1" applyFill="1" applyBorder="1" applyAlignment="1">
      <alignment horizontal="center" vertical="center" wrapText="1"/>
    </xf>
    <xf numFmtId="2" fontId="3" fillId="6" borderId="25" xfId="2" applyNumberFormat="1" applyFont="1" applyFill="1" applyBorder="1" applyAlignment="1">
      <alignment horizontal="center" vertical="center" wrapText="1" shrinkToFit="1"/>
    </xf>
    <xf numFmtId="2" fontId="1" fillId="0" borderId="16" xfId="1" applyNumberFormat="1" applyBorder="1" applyAlignment="1">
      <alignment horizontal="center" vertical="center" wrapText="1"/>
    </xf>
    <xf numFmtId="2" fontId="1" fillId="0" borderId="21" xfId="1" applyNumberFormat="1" applyBorder="1" applyAlignment="1">
      <alignment horizontal="center" vertical="center" wrapText="1"/>
    </xf>
    <xf numFmtId="2" fontId="1" fillId="0" borderId="11" xfId="1" applyNumberFormat="1" applyBorder="1" applyAlignment="1">
      <alignment horizontal="center" vertical="center" wrapText="1"/>
    </xf>
  </cellXfs>
  <cellStyles count="5">
    <cellStyle name="Normal" xfId="0" builtinId="0"/>
    <cellStyle name="Normal 2 2" xfId="1" xr:uid="{06E3A9A2-1FAB-4232-9BBD-14BD8C621202}"/>
    <cellStyle name="Normal 2_S5_EG_MV" xfId="4" xr:uid="{657AF532-CFA2-4F44-BD39-83B430ADF61C}"/>
    <cellStyle name="Normal_L Histoire Archéologie" xfId="3" xr:uid="{9038831C-31FE-4522-AC13-96DC45A5C038}"/>
    <cellStyle name="Normal_L Histoire Géographie Parcours Géo essai" xfId="2" xr:uid="{0E392E2B-5AEB-47F2-A294-CC10C1C4B4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1419225</xdr:colOff>
      <xdr:row>0</xdr:row>
      <xdr:rowOff>57150</xdr:rowOff>
    </xdr:from>
    <xdr:to>
      <xdr:col>5</xdr:col>
      <xdr:colOff>376767</xdr:colOff>
      <xdr:row>4</xdr:row>
      <xdr:rowOff>130175</xdr:rowOff>
    </xdr:to>
    <xdr:pic>
      <xdr:nvPicPr>
        <xdr:cNvPr id="2" name="Image 8" descr="UBS FACULTE DSEG LOGO RVB">
          <a:extLst>
            <a:ext uri="{FF2B5EF4-FFF2-40B4-BE49-F238E27FC236}">
              <a16:creationId xmlns:a16="http://schemas.microsoft.com/office/drawing/2014/main" id="{4C786689-03A1-4D37-B666-E6CB8E07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7150"/>
          <a:ext cx="376767" cy="83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1247775</xdr:colOff>
      <xdr:row>0</xdr:row>
      <xdr:rowOff>47625</xdr:rowOff>
    </xdr:from>
    <xdr:to>
      <xdr:col>5</xdr:col>
      <xdr:colOff>405342</xdr:colOff>
      <xdr:row>4</xdr:row>
      <xdr:rowOff>120650</xdr:rowOff>
    </xdr:to>
    <xdr:pic>
      <xdr:nvPicPr>
        <xdr:cNvPr id="2" name="Image 8" descr="UBS FACULTE DSEG LOGO RVB">
          <a:extLst>
            <a:ext uri="{FF2B5EF4-FFF2-40B4-BE49-F238E27FC236}">
              <a16:creationId xmlns:a16="http://schemas.microsoft.com/office/drawing/2014/main" id="{A7F62887-580F-49C7-A88D-BEBCA8F9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7625"/>
          <a:ext cx="405342" cy="83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1652306</xdr:colOff>
      <xdr:row>0</xdr:row>
      <xdr:rowOff>142875</xdr:rowOff>
    </xdr:from>
    <xdr:to>
      <xdr:col>5</xdr:col>
      <xdr:colOff>386292</xdr:colOff>
      <xdr:row>4</xdr:row>
      <xdr:rowOff>57150</xdr:rowOff>
    </xdr:to>
    <xdr:pic>
      <xdr:nvPicPr>
        <xdr:cNvPr id="2" name="Image 8" descr="UBS FACULTE DSEG LOGO RVB">
          <a:extLst>
            <a:ext uri="{FF2B5EF4-FFF2-40B4-BE49-F238E27FC236}">
              <a16:creationId xmlns:a16="http://schemas.microsoft.com/office/drawing/2014/main" id="{329F30D6-7B97-4CF4-851F-27A84ABD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6481" y="142875"/>
          <a:ext cx="38181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1447800</xdr:colOff>
      <xdr:row>0</xdr:row>
      <xdr:rowOff>123826</xdr:rowOff>
    </xdr:from>
    <xdr:to>
      <xdr:col>5</xdr:col>
      <xdr:colOff>419100</xdr:colOff>
      <xdr:row>4</xdr:row>
      <xdr:rowOff>64580</xdr:rowOff>
    </xdr:to>
    <xdr:pic>
      <xdr:nvPicPr>
        <xdr:cNvPr id="2" name="Image 8" descr="UBS FACULTE DSEG LOGO RVB">
          <a:extLst>
            <a:ext uri="{FF2B5EF4-FFF2-40B4-BE49-F238E27FC236}">
              <a16:creationId xmlns:a16="http://schemas.microsoft.com/office/drawing/2014/main" id="{7D2122CC-503F-4CDD-AFBE-09D9D52C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23826"/>
          <a:ext cx="419100" cy="702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F2171-9A30-4660-B187-B1F0755CE17C}">
  <sheetPr>
    <tabColor rgb="FFFF0000"/>
  </sheetPr>
  <dimension ref="A1:H41"/>
  <sheetViews>
    <sheetView showGridLines="0" showWhiteSpace="0" zoomScale="84" zoomScaleNormal="110" workbookViewId="0">
      <selection sqref="A1:A5"/>
    </sheetView>
  </sheetViews>
  <sheetFormatPr baseColWidth="10" defaultColWidth="11.42578125" defaultRowHeight="12.75" x14ac:dyDescent="0.25"/>
  <cols>
    <col min="1" max="1" width="13.5703125" style="46" customWidth="1"/>
    <col min="2" max="2" width="11.42578125" style="46"/>
    <col min="3" max="3" width="21.28515625" style="46" customWidth="1"/>
    <col min="4" max="4" width="18.42578125" style="46" customWidth="1"/>
    <col min="5" max="5" width="30.85546875" style="46" customWidth="1"/>
    <col min="6" max="7" width="7.7109375" style="46" customWidth="1"/>
    <col min="8" max="8" width="1.5703125" style="46" customWidth="1"/>
    <col min="9" max="16384" width="11.42578125" style="46"/>
  </cols>
  <sheetData>
    <row r="1" spans="1:8" ht="12.75" customHeight="1" x14ac:dyDescent="0.25">
      <c r="A1" s="46" t="s">
        <v>77</v>
      </c>
      <c r="D1" s="39" t="s">
        <v>14</v>
      </c>
      <c r="E1" s="38"/>
      <c r="F1" s="37"/>
      <c r="G1" s="30"/>
      <c r="H1" s="11"/>
    </row>
    <row r="2" spans="1:8" ht="12.75" customHeight="1" x14ac:dyDescent="0.25">
      <c r="A2" s="46" t="s">
        <v>78</v>
      </c>
      <c r="D2" s="33" t="s">
        <v>12</v>
      </c>
      <c r="E2" s="35"/>
      <c r="F2" s="36"/>
      <c r="G2" s="30"/>
      <c r="H2" s="23"/>
    </row>
    <row r="3" spans="1:8" x14ac:dyDescent="0.25">
      <c r="A3" s="46" t="s">
        <v>79</v>
      </c>
      <c r="D3" s="33" t="s">
        <v>56</v>
      </c>
      <c r="E3" s="35"/>
      <c r="F3" s="36"/>
      <c r="G3" s="30"/>
      <c r="H3" s="23"/>
    </row>
    <row r="4" spans="1:8" ht="12.75" customHeight="1" x14ac:dyDescent="0.25">
      <c r="A4" s="46" t="s">
        <v>80</v>
      </c>
      <c r="D4" s="33">
        <v>5</v>
      </c>
      <c r="E4" s="32"/>
      <c r="F4" s="31"/>
      <c r="G4" s="30"/>
      <c r="H4" s="23"/>
    </row>
    <row r="5" spans="1:8" ht="12.75" customHeight="1" thickBot="1" x14ac:dyDescent="0.3">
      <c r="A5" s="46" t="s">
        <v>81</v>
      </c>
      <c r="D5" s="27" t="s">
        <v>55</v>
      </c>
      <c r="E5" s="26"/>
      <c r="F5" s="25"/>
      <c r="G5" s="23"/>
      <c r="H5" s="23"/>
    </row>
    <row r="6" spans="1:8" ht="12.75" customHeight="1" x14ac:dyDescent="0.25">
      <c r="C6" s="30"/>
      <c r="D6" s="52"/>
      <c r="E6" s="30"/>
      <c r="F6" s="30"/>
      <c r="G6" s="30"/>
      <c r="H6" s="30"/>
    </row>
    <row r="7" spans="1:8" ht="7.5" customHeight="1" x14ac:dyDescent="0.25">
      <c r="C7" s="23"/>
      <c r="D7" s="23"/>
      <c r="E7" s="22"/>
      <c r="F7" s="23"/>
      <c r="G7" s="23"/>
      <c r="H7" s="23"/>
    </row>
    <row r="8" spans="1:8" ht="33" customHeight="1" x14ac:dyDescent="0.25">
      <c r="A8" s="99" t="s">
        <v>8</v>
      </c>
      <c r="B8" s="99" t="s">
        <v>7</v>
      </c>
      <c r="C8" s="77" t="s">
        <v>6</v>
      </c>
      <c r="D8" s="78"/>
      <c r="E8" s="81" t="s">
        <v>16</v>
      </c>
      <c r="F8" s="83" t="s">
        <v>5</v>
      </c>
      <c r="G8" s="84"/>
      <c r="H8" s="22"/>
    </row>
    <row r="9" spans="1:8" x14ac:dyDescent="0.25">
      <c r="A9" s="100"/>
      <c r="B9" s="100"/>
      <c r="C9" s="79"/>
      <c r="D9" s="80"/>
      <c r="E9" s="82"/>
      <c r="F9" s="51" t="s">
        <v>4</v>
      </c>
      <c r="G9" s="51" t="s">
        <v>3</v>
      </c>
      <c r="H9" s="22"/>
    </row>
    <row r="10" spans="1:8" ht="41.25" customHeight="1" x14ac:dyDescent="0.25">
      <c r="A10" s="62">
        <v>5</v>
      </c>
      <c r="B10" s="62">
        <v>1</v>
      </c>
      <c r="C10" s="73" t="s">
        <v>54</v>
      </c>
      <c r="D10" s="64"/>
      <c r="E10" s="48" t="s">
        <v>20</v>
      </c>
      <c r="F10" s="48">
        <v>9</v>
      </c>
      <c r="G10" s="48">
        <v>15</v>
      </c>
      <c r="H10" s="14"/>
    </row>
    <row r="11" spans="1:8" ht="41.25" customHeight="1" x14ac:dyDescent="0.25">
      <c r="A11" s="62"/>
      <c r="B11" s="62"/>
      <c r="C11" s="74"/>
      <c r="D11" s="75"/>
      <c r="E11" s="48" t="s">
        <v>17</v>
      </c>
      <c r="F11" s="48">
        <v>15</v>
      </c>
      <c r="G11" s="48">
        <v>9</v>
      </c>
      <c r="H11" s="14"/>
    </row>
    <row r="12" spans="1:8" ht="37.5" customHeight="1" x14ac:dyDescent="0.25">
      <c r="A12" s="62"/>
      <c r="B12" s="62"/>
      <c r="C12" s="76"/>
      <c r="D12" s="66"/>
      <c r="E12" s="17" t="s">
        <v>53</v>
      </c>
      <c r="F12" s="13"/>
      <c r="G12" s="48">
        <v>9</v>
      </c>
      <c r="H12" s="18"/>
    </row>
    <row r="13" spans="1:8" ht="6.95" customHeight="1" x14ac:dyDescent="0.25">
      <c r="A13" s="62">
        <v>5</v>
      </c>
      <c r="B13" s="47"/>
      <c r="C13" s="19"/>
      <c r="D13" s="19"/>
      <c r="E13" s="18"/>
      <c r="F13" s="18"/>
      <c r="G13" s="18"/>
      <c r="H13" s="14"/>
    </row>
    <row r="14" spans="1:8" ht="42" customHeight="1" x14ac:dyDescent="0.25">
      <c r="A14" s="62"/>
      <c r="B14" s="62">
        <v>1</v>
      </c>
      <c r="C14" s="63" t="s">
        <v>52</v>
      </c>
      <c r="D14" s="64"/>
      <c r="E14" s="17" t="s">
        <v>51</v>
      </c>
      <c r="F14" s="48">
        <v>18</v>
      </c>
      <c r="G14" s="48">
        <v>9</v>
      </c>
      <c r="H14" s="14"/>
    </row>
    <row r="15" spans="1:8" ht="28.5" customHeight="1" x14ac:dyDescent="0.25">
      <c r="A15" s="62"/>
      <c r="B15" s="62"/>
      <c r="C15" s="65"/>
      <c r="D15" s="66"/>
      <c r="E15" s="17" t="s">
        <v>50</v>
      </c>
      <c r="F15" s="48">
        <v>18</v>
      </c>
      <c r="G15" s="48"/>
      <c r="H15" s="18"/>
    </row>
    <row r="16" spans="1:8" ht="8.1" customHeight="1" x14ac:dyDescent="0.25">
      <c r="A16" s="62"/>
      <c r="B16" s="62"/>
      <c r="C16" s="19"/>
      <c r="D16" s="19"/>
      <c r="E16" s="18"/>
      <c r="F16" s="18"/>
      <c r="G16" s="18"/>
      <c r="H16" s="14"/>
    </row>
    <row r="17" spans="1:8" x14ac:dyDescent="0.25">
      <c r="A17" s="62"/>
      <c r="B17" s="62"/>
      <c r="C17" s="67" t="s">
        <v>49</v>
      </c>
      <c r="D17" s="68"/>
      <c r="E17" s="17" t="s">
        <v>48</v>
      </c>
      <c r="F17" s="48">
        <v>27</v>
      </c>
      <c r="G17" s="48">
        <v>12</v>
      </c>
      <c r="H17" s="18"/>
    </row>
    <row r="18" spans="1:8" s="57" customFormat="1" ht="14.1" customHeight="1" x14ac:dyDescent="0.25">
      <c r="C18" s="58"/>
      <c r="D18" s="58"/>
      <c r="E18" s="59"/>
      <c r="F18" s="59"/>
      <c r="G18" s="59"/>
      <c r="H18" s="60"/>
    </row>
    <row r="19" spans="1:8" ht="29.25" customHeight="1" x14ac:dyDescent="0.25">
      <c r="A19" s="62">
        <v>5</v>
      </c>
      <c r="B19" s="62">
        <v>1</v>
      </c>
      <c r="C19" s="69" t="s">
        <v>47</v>
      </c>
      <c r="D19" s="70"/>
      <c r="E19" s="17" t="s">
        <v>46</v>
      </c>
      <c r="F19" s="48">
        <v>18</v>
      </c>
      <c r="G19" s="48">
        <v>18</v>
      </c>
      <c r="H19" s="14"/>
    </row>
    <row r="20" spans="1:8" ht="35.25" customHeight="1" x14ac:dyDescent="0.25">
      <c r="A20" s="62"/>
      <c r="B20" s="62"/>
      <c r="C20" s="71"/>
      <c r="D20" s="72"/>
      <c r="E20" s="48" t="s">
        <v>31</v>
      </c>
      <c r="F20" s="48"/>
      <c r="G20" s="48">
        <v>18</v>
      </c>
      <c r="H20" s="14"/>
    </row>
    <row r="21" spans="1:8" ht="6" customHeight="1" x14ac:dyDescent="0.25">
      <c r="C21" s="15"/>
      <c r="D21" s="15"/>
      <c r="E21" s="14"/>
      <c r="F21" s="14"/>
      <c r="G21" s="14"/>
      <c r="H21" s="14"/>
    </row>
    <row r="22" spans="1:8" ht="36.75" customHeight="1" x14ac:dyDescent="0.25">
      <c r="A22" s="62">
        <v>5</v>
      </c>
      <c r="B22" s="62">
        <v>1</v>
      </c>
      <c r="C22" s="89" t="s">
        <v>45</v>
      </c>
      <c r="D22" s="92" t="s">
        <v>44</v>
      </c>
      <c r="E22" s="48" t="s">
        <v>33</v>
      </c>
      <c r="F22" s="17">
        <v>18</v>
      </c>
      <c r="G22" s="48"/>
      <c r="H22" s="14"/>
    </row>
    <row r="23" spans="1:8" ht="50.25" customHeight="1" x14ac:dyDescent="0.25">
      <c r="A23" s="62"/>
      <c r="B23" s="62"/>
      <c r="C23" s="90"/>
      <c r="D23" s="93"/>
      <c r="E23" s="48" t="s">
        <v>32</v>
      </c>
      <c r="F23" s="48">
        <v>18</v>
      </c>
      <c r="G23" s="48"/>
      <c r="H23" s="14"/>
    </row>
    <row r="24" spans="1:8" ht="41.25" customHeight="1" x14ac:dyDescent="0.25">
      <c r="A24" s="62"/>
      <c r="B24" s="62"/>
      <c r="C24" s="90"/>
      <c r="D24" s="54" t="s">
        <v>28</v>
      </c>
      <c r="E24" s="17" t="s">
        <v>43</v>
      </c>
      <c r="F24" s="48">
        <v>39</v>
      </c>
      <c r="G24" s="48">
        <v>6</v>
      </c>
      <c r="H24" s="14"/>
    </row>
    <row r="25" spans="1:8" ht="35.25" customHeight="1" x14ac:dyDescent="0.25">
      <c r="A25" s="62"/>
      <c r="B25" s="62"/>
      <c r="C25" s="90"/>
      <c r="D25" s="92" t="s">
        <v>42</v>
      </c>
      <c r="E25" s="48" t="s">
        <v>30</v>
      </c>
      <c r="F25" s="48">
        <v>18</v>
      </c>
      <c r="G25" s="48">
        <v>9</v>
      </c>
      <c r="H25" s="14"/>
    </row>
    <row r="26" spans="1:8" ht="39.75" customHeight="1" x14ac:dyDescent="0.25">
      <c r="A26" s="62"/>
      <c r="B26" s="62"/>
      <c r="C26" s="91"/>
      <c r="D26" s="93"/>
      <c r="E26" s="48" t="s">
        <v>29</v>
      </c>
      <c r="F26" s="48">
        <v>18</v>
      </c>
      <c r="G26" s="48"/>
      <c r="H26" s="11"/>
    </row>
    <row r="27" spans="1:8" ht="4.5" customHeight="1" x14ac:dyDescent="0.25">
      <c r="C27" s="11"/>
      <c r="D27" s="11"/>
      <c r="E27" s="11"/>
      <c r="F27" s="11"/>
      <c r="G27" s="11"/>
      <c r="H27" s="12"/>
    </row>
    <row r="28" spans="1:8" ht="15" customHeight="1" x14ac:dyDescent="0.25">
      <c r="A28" s="62">
        <v>5</v>
      </c>
      <c r="B28" s="62">
        <v>1</v>
      </c>
      <c r="C28" s="73" t="s">
        <v>41</v>
      </c>
      <c r="D28" s="64"/>
      <c r="E28" s="17" t="s">
        <v>2</v>
      </c>
      <c r="F28" s="13"/>
      <c r="G28" s="48">
        <v>18</v>
      </c>
      <c r="H28" s="12"/>
    </row>
    <row r="29" spans="1:8" ht="30.95" customHeight="1" x14ac:dyDescent="0.25">
      <c r="A29" s="62"/>
      <c r="B29" s="62"/>
      <c r="C29" s="74"/>
      <c r="D29" s="75"/>
      <c r="E29" s="17" t="s">
        <v>24</v>
      </c>
      <c r="F29" s="13"/>
      <c r="G29" s="48">
        <v>18</v>
      </c>
      <c r="H29" s="21"/>
    </row>
    <row r="30" spans="1:8" ht="30.95" customHeight="1" x14ac:dyDescent="0.25">
      <c r="A30" s="62"/>
      <c r="B30" s="62"/>
      <c r="C30" s="74"/>
      <c r="D30" s="75"/>
      <c r="E30" s="17" t="s">
        <v>40</v>
      </c>
      <c r="F30" s="13"/>
      <c r="G30" s="48">
        <v>18</v>
      </c>
      <c r="H30" s="21"/>
    </row>
    <row r="31" spans="1:8" ht="38.25" x14ac:dyDescent="0.25">
      <c r="A31" s="62"/>
      <c r="B31" s="62"/>
      <c r="C31" s="76"/>
      <c r="D31" s="66"/>
      <c r="E31" s="47" t="s">
        <v>23</v>
      </c>
      <c r="F31" s="13">
        <v>2</v>
      </c>
      <c r="G31" s="47"/>
      <c r="H31" s="11"/>
    </row>
    <row r="32" spans="1:8" ht="27.75" customHeight="1" thickBot="1" x14ac:dyDescent="0.3">
      <c r="C32" s="11"/>
      <c r="D32" s="11"/>
      <c r="E32" s="11"/>
      <c r="F32" s="11"/>
      <c r="G32" s="11"/>
      <c r="H32" s="11"/>
    </row>
    <row r="33" spans="3:8" ht="30" x14ac:dyDescent="0.25">
      <c r="C33" s="11"/>
      <c r="D33" s="11"/>
      <c r="E33" s="10" t="s">
        <v>1</v>
      </c>
      <c r="F33" s="5"/>
      <c r="G33" s="4"/>
      <c r="H33" s="11"/>
    </row>
    <row r="34" spans="3:8" x14ac:dyDescent="0.25">
      <c r="C34" s="11"/>
      <c r="D34" s="11"/>
      <c r="E34" s="3" t="s">
        <v>27</v>
      </c>
      <c r="F34" s="9">
        <f>F10+F11+F14+F15+F17+F19+F22+F23</f>
        <v>141</v>
      </c>
      <c r="G34" s="8">
        <f>G10+G11+G12+G14+G17+G19+G20+G28+G30</f>
        <v>126</v>
      </c>
      <c r="H34" s="11"/>
    </row>
    <row r="35" spans="3:8" x14ac:dyDescent="0.25">
      <c r="C35" s="11"/>
      <c r="D35" s="11"/>
      <c r="E35" s="3" t="s">
        <v>26</v>
      </c>
      <c r="F35" s="9">
        <f>F10+F11+F14+F15+F17+F19+F24</f>
        <v>144</v>
      </c>
      <c r="G35" s="8">
        <f>G10+G11+G12+G14+G17+G19+G20+G24+G28+G30</f>
        <v>132</v>
      </c>
      <c r="H35" s="11"/>
    </row>
    <row r="36" spans="3:8" ht="13.5" thickBot="1" x14ac:dyDescent="0.3">
      <c r="C36" s="11"/>
      <c r="D36" s="11"/>
      <c r="E36" s="2" t="s">
        <v>25</v>
      </c>
      <c r="F36" s="7">
        <f>F10+F11+F14+F15+F17+F19+F25+F26</f>
        <v>141</v>
      </c>
      <c r="G36" s="6">
        <f>G10+G11+G12+G14+G17+G19+G20+G25+G28+G30</f>
        <v>135</v>
      </c>
      <c r="H36" s="11"/>
    </row>
    <row r="37" spans="3:8" x14ac:dyDescent="0.25">
      <c r="C37" s="11"/>
      <c r="D37" s="11"/>
      <c r="E37" s="55" t="s">
        <v>0</v>
      </c>
      <c r="F37" s="5"/>
      <c r="G37" s="4"/>
      <c r="H37" s="11"/>
    </row>
    <row r="38" spans="3:8" x14ac:dyDescent="0.25">
      <c r="C38" s="11"/>
      <c r="D38" s="11"/>
      <c r="E38" s="9" t="s">
        <v>27</v>
      </c>
      <c r="F38" s="85">
        <f>F34+G34</f>
        <v>267</v>
      </c>
      <c r="G38" s="86"/>
      <c r="H38" s="11"/>
    </row>
    <row r="39" spans="3:8" x14ac:dyDescent="0.25">
      <c r="C39" s="11"/>
      <c r="D39" s="11"/>
      <c r="E39" s="9" t="s">
        <v>26</v>
      </c>
      <c r="F39" s="85">
        <f>F35+G35</f>
        <v>276</v>
      </c>
      <c r="G39" s="86"/>
      <c r="H39" s="11"/>
    </row>
    <row r="40" spans="3:8" ht="13.5" thickBot="1" x14ac:dyDescent="0.3">
      <c r="C40" s="11"/>
      <c r="D40" s="11"/>
      <c r="E40" s="7" t="s">
        <v>25</v>
      </c>
      <c r="F40" s="87">
        <f>F36+G36</f>
        <v>276</v>
      </c>
      <c r="G40" s="88"/>
      <c r="H40" s="11"/>
    </row>
    <row r="41" spans="3:8" x14ac:dyDescent="0.25">
      <c r="C41" s="11"/>
      <c r="D41" s="11"/>
      <c r="F41" s="16"/>
      <c r="G41" s="16"/>
      <c r="H41" s="11"/>
    </row>
  </sheetData>
  <mergeCells count="26">
    <mergeCell ref="C22:C26"/>
    <mergeCell ref="D22:D23"/>
    <mergeCell ref="D25:D26"/>
    <mergeCell ref="C28:D31"/>
    <mergeCell ref="E8:E9"/>
    <mergeCell ref="F8:G8"/>
    <mergeCell ref="F38:G38"/>
    <mergeCell ref="F39:G39"/>
    <mergeCell ref="F40:G40"/>
    <mergeCell ref="C14:D15"/>
    <mergeCell ref="C17:D17"/>
    <mergeCell ref="C19:D20"/>
    <mergeCell ref="C10:D12"/>
    <mergeCell ref="C8:D9"/>
    <mergeCell ref="A8:A9"/>
    <mergeCell ref="B8:B9"/>
    <mergeCell ref="A10:A12"/>
    <mergeCell ref="B10:B12"/>
    <mergeCell ref="A13:A17"/>
    <mergeCell ref="B14:B17"/>
    <mergeCell ref="A19:A20"/>
    <mergeCell ref="B19:B20"/>
    <mergeCell ref="A22:A26"/>
    <mergeCell ref="B22:B26"/>
    <mergeCell ref="A28:A31"/>
    <mergeCell ref="B28:B31"/>
  </mergeCells>
  <pageMargins left="0.23622047244094491" right="0.23622047244094491" top="0.51181102362204722" bottom="0.31496062992125984" header="0.19685039370078741" footer="0.19685039370078741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03670-9794-42BE-BB61-DAE340C13A85}">
  <sheetPr>
    <tabColor rgb="FFFF0000"/>
  </sheetPr>
  <dimension ref="A1:H50"/>
  <sheetViews>
    <sheetView showGridLines="0" showWhiteSpace="0" zoomScale="77" zoomScaleNormal="100" zoomScalePageLayoutView="60" workbookViewId="0">
      <selection activeCell="Q13" sqref="Q13"/>
    </sheetView>
  </sheetViews>
  <sheetFormatPr baseColWidth="10" defaultColWidth="11.42578125" defaultRowHeight="12.75" x14ac:dyDescent="0.25"/>
  <cols>
    <col min="1" max="2" width="11.42578125" style="46"/>
    <col min="3" max="3" width="21.28515625" style="46" customWidth="1"/>
    <col min="4" max="4" width="23.42578125" style="46" customWidth="1"/>
    <col min="5" max="5" width="27.85546875" style="46" customWidth="1"/>
    <col min="6" max="7" width="7.7109375" style="46" customWidth="1"/>
    <col min="8" max="8" width="1.5703125" style="46" customWidth="1"/>
    <col min="9" max="16384" width="11.42578125" style="46"/>
  </cols>
  <sheetData>
    <row r="1" spans="1:8" ht="12.75" customHeight="1" x14ac:dyDescent="0.25">
      <c r="A1" s="46" t="s">
        <v>77</v>
      </c>
      <c r="D1" s="39" t="s">
        <v>14</v>
      </c>
      <c r="E1" s="38"/>
      <c r="F1" s="37"/>
      <c r="G1" s="30"/>
      <c r="H1" s="11"/>
    </row>
    <row r="2" spans="1:8" ht="12.75" customHeight="1" x14ac:dyDescent="0.25">
      <c r="A2" s="46" t="s">
        <v>78</v>
      </c>
      <c r="D2" s="33" t="s">
        <v>12</v>
      </c>
      <c r="E2" s="35"/>
      <c r="F2" s="36"/>
      <c r="G2" s="30"/>
      <c r="H2" s="23"/>
    </row>
    <row r="3" spans="1:8" x14ac:dyDescent="0.25">
      <c r="A3" s="46" t="s">
        <v>79</v>
      </c>
      <c r="D3" s="33" t="s">
        <v>56</v>
      </c>
      <c r="E3" s="35"/>
      <c r="F3" s="36"/>
      <c r="G3" s="30"/>
      <c r="H3" s="23"/>
    </row>
    <row r="4" spans="1:8" ht="12.75" customHeight="1" x14ac:dyDescent="0.25">
      <c r="A4" s="46" t="s">
        <v>80</v>
      </c>
      <c r="D4" s="33">
        <v>6</v>
      </c>
      <c r="E4" s="32"/>
      <c r="F4" s="31"/>
      <c r="G4" s="30"/>
      <c r="H4" s="23"/>
    </row>
    <row r="5" spans="1:8" ht="12.75" customHeight="1" thickBot="1" x14ac:dyDescent="0.3">
      <c r="A5" s="46" t="s">
        <v>81</v>
      </c>
      <c r="D5" s="27" t="s">
        <v>55</v>
      </c>
      <c r="E5" s="26"/>
      <c r="F5" s="25"/>
      <c r="G5" s="23"/>
      <c r="H5" s="23"/>
    </row>
    <row r="6" spans="1:8" ht="12.75" customHeight="1" x14ac:dyDescent="0.25">
      <c r="C6" s="30"/>
      <c r="D6" s="52"/>
      <c r="E6" s="30"/>
      <c r="F6" s="30"/>
      <c r="G6" s="30"/>
      <c r="H6" s="30"/>
    </row>
    <row r="7" spans="1:8" ht="7.5" customHeight="1" x14ac:dyDescent="0.25">
      <c r="C7" s="23"/>
      <c r="D7" s="23"/>
      <c r="E7" s="22"/>
      <c r="F7" s="23"/>
      <c r="G7" s="23"/>
      <c r="H7" s="23"/>
    </row>
    <row r="8" spans="1:8" ht="33" customHeight="1" x14ac:dyDescent="0.25">
      <c r="A8" s="99" t="s">
        <v>8</v>
      </c>
      <c r="B8" s="99" t="s">
        <v>7</v>
      </c>
      <c r="C8" s="81" t="s">
        <v>6</v>
      </c>
      <c r="D8" s="78"/>
      <c r="E8" s="81" t="s">
        <v>16</v>
      </c>
      <c r="F8" s="94" t="s">
        <v>5</v>
      </c>
      <c r="G8" s="94"/>
      <c r="H8" s="22"/>
    </row>
    <row r="9" spans="1:8" x14ac:dyDescent="0.25">
      <c r="A9" s="100"/>
      <c r="B9" s="100"/>
      <c r="C9" s="82"/>
      <c r="D9" s="80"/>
      <c r="E9" s="82"/>
      <c r="F9" s="51" t="s">
        <v>4</v>
      </c>
      <c r="G9" s="51" t="s">
        <v>3</v>
      </c>
      <c r="H9" s="22"/>
    </row>
    <row r="10" spans="1:8" ht="41.25" customHeight="1" x14ac:dyDescent="0.25">
      <c r="A10" s="62">
        <v>5</v>
      </c>
      <c r="B10" s="104">
        <v>1</v>
      </c>
      <c r="C10" s="63" t="s">
        <v>39</v>
      </c>
      <c r="D10" s="64"/>
      <c r="E10" s="17" t="s">
        <v>22</v>
      </c>
      <c r="F10" s="48">
        <v>13.5</v>
      </c>
      <c r="G10" s="48">
        <v>7.5</v>
      </c>
      <c r="H10" s="14"/>
    </row>
    <row r="11" spans="1:8" ht="41.25" customHeight="1" x14ac:dyDescent="0.25">
      <c r="A11" s="62"/>
      <c r="B11" s="105"/>
      <c r="C11" s="65"/>
      <c r="D11" s="66"/>
      <c r="E11" s="17" t="s">
        <v>21</v>
      </c>
      <c r="F11" s="48">
        <v>13.5</v>
      </c>
      <c r="G11" s="48">
        <v>7.5</v>
      </c>
      <c r="H11" s="14"/>
    </row>
    <row r="12" spans="1:8" x14ac:dyDescent="0.25">
      <c r="A12" s="62"/>
      <c r="B12" s="106"/>
      <c r="C12" s="19"/>
      <c r="D12" s="19"/>
      <c r="E12" s="18"/>
      <c r="F12" s="18"/>
      <c r="G12" s="18"/>
      <c r="H12" s="18"/>
    </row>
    <row r="13" spans="1:8" ht="42" customHeight="1" x14ac:dyDescent="0.25">
      <c r="A13" s="62">
        <v>5</v>
      </c>
      <c r="B13" s="62">
        <v>1</v>
      </c>
      <c r="C13" s="73" t="s">
        <v>72</v>
      </c>
      <c r="D13" s="64"/>
      <c r="E13" s="17" t="s">
        <v>71</v>
      </c>
      <c r="F13" s="48">
        <v>21</v>
      </c>
      <c r="G13" s="48">
        <v>12</v>
      </c>
      <c r="H13" s="14"/>
    </row>
    <row r="14" spans="1:8" ht="42" customHeight="1" x14ac:dyDescent="0.25">
      <c r="A14" s="62"/>
      <c r="B14" s="62"/>
      <c r="C14" s="76"/>
      <c r="D14" s="66"/>
      <c r="E14" s="17" t="s">
        <v>35</v>
      </c>
      <c r="F14" s="48">
        <v>18</v>
      </c>
      <c r="G14" s="48"/>
      <c r="H14" s="14"/>
    </row>
    <row r="15" spans="1:8" ht="14.25" customHeight="1" x14ac:dyDescent="0.25">
      <c r="C15" s="19"/>
      <c r="D15" s="19"/>
      <c r="E15" s="18"/>
      <c r="F15" s="18"/>
      <c r="G15" s="18"/>
      <c r="H15" s="18"/>
    </row>
    <row r="16" spans="1:8" ht="37.5" customHeight="1" x14ac:dyDescent="0.25">
      <c r="A16" s="62">
        <v>5</v>
      </c>
      <c r="B16" s="62">
        <v>1</v>
      </c>
      <c r="C16" s="95" t="s">
        <v>70</v>
      </c>
      <c r="D16" s="95"/>
      <c r="E16" s="48" t="s">
        <v>69</v>
      </c>
      <c r="F16" s="48">
        <v>15</v>
      </c>
      <c r="G16" s="48"/>
      <c r="H16" s="14"/>
    </row>
    <row r="17" spans="1:8" ht="37.5" customHeight="1" x14ac:dyDescent="0.25">
      <c r="A17" s="62"/>
      <c r="B17" s="62"/>
      <c r="C17" s="95"/>
      <c r="D17" s="95"/>
      <c r="E17" s="48" t="s">
        <v>68</v>
      </c>
      <c r="F17" s="48">
        <v>15</v>
      </c>
      <c r="G17" s="48"/>
      <c r="H17" s="14"/>
    </row>
    <row r="18" spans="1:8" ht="15" customHeight="1" x14ac:dyDescent="0.25">
      <c r="C18" s="15"/>
      <c r="D18" s="15"/>
      <c r="E18" s="14"/>
      <c r="F18" s="14"/>
      <c r="G18" s="14"/>
      <c r="H18" s="14"/>
    </row>
    <row r="19" spans="1:8" ht="37.5" customHeight="1" x14ac:dyDescent="0.25">
      <c r="A19" s="62">
        <v>5</v>
      </c>
      <c r="B19" s="62">
        <v>1</v>
      </c>
      <c r="C19" s="73" t="s">
        <v>67</v>
      </c>
      <c r="D19" s="64"/>
      <c r="E19" s="48" t="s">
        <v>66</v>
      </c>
      <c r="F19" s="48">
        <v>9</v>
      </c>
      <c r="G19" s="48">
        <v>9</v>
      </c>
      <c r="H19" s="14"/>
    </row>
    <row r="20" spans="1:8" ht="37.5" customHeight="1" x14ac:dyDescent="0.25">
      <c r="A20" s="62"/>
      <c r="B20" s="62"/>
      <c r="C20" s="76"/>
      <c r="D20" s="66"/>
      <c r="E20" s="17" t="s">
        <v>65</v>
      </c>
      <c r="F20" s="13"/>
      <c r="G20" s="48">
        <v>18</v>
      </c>
      <c r="H20" s="14"/>
    </row>
    <row r="21" spans="1:8" x14ac:dyDescent="0.25">
      <c r="C21" s="19"/>
      <c r="D21" s="19"/>
      <c r="E21" s="18"/>
      <c r="F21" s="18"/>
      <c r="G21" s="18"/>
      <c r="H21" s="18"/>
    </row>
    <row r="22" spans="1:8" ht="33.75" customHeight="1" x14ac:dyDescent="0.25">
      <c r="A22" s="62">
        <v>5</v>
      </c>
      <c r="B22" s="62">
        <v>1</v>
      </c>
      <c r="C22" s="89" t="s">
        <v>64</v>
      </c>
      <c r="D22" s="92" t="s">
        <v>63</v>
      </c>
      <c r="E22" s="48" t="s">
        <v>38</v>
      </c>
      <c r="F22" s="48">
        <v>18</v>
      </c>
      <c r="G22" s="17"/>
      <c r="H22" s="50"/>
    </row>
    <row r="23" spans="1:8" ht="28.5" customHeight="1" x14ac:dyDescent="0.25">
      <c r="A23" s="62"/>
      <c r="B23" s="62"/>
      <c r="C23" s="90"/>
      <c r="D23" s="93"/>
      <c r="E23" s="48" t="s">
        <v>62</v>
      </c>
      <c r="F23" s="48">
        <v>18</v>
      </c>
      <c r="G23" s="48">
        <v>9</v>
      </c>
      <c r="H23" s="14"/>
    </row>
    <row r="24" spans="1:8" ht="27.75" customHeight="1" x14ac:dyDescent="0.25">
      <c r="A24" s="62"/>
      <c r="B24" s="62"/>
      <c r="C24" s="90"/>
      <c r="D24" s="92" t="s">
        <v>61</v>
      </c>
      <c r="E24" s="48" t="s">
        <v>36</v>
      </c>
      <c r="F24" s="48">
        <v>21</v>
      </c>
      <c r="G24" s="48"/>
      <c r="H24" s="14"/>
    </row>
    <row r="25" spans="1:8" ht="25.5" x14ac:dyDescent="0.25">
      <c r="A25" s="62"/>
      <c r="B25" s="62"/>
      <c r="C25" s="90"/>
      <c r="D25" s="93"/>
      <c r="E25" s="48" t="s">
        <v>60</v>
      </c>
      <c r="F25" s="48"/>
      <c r="G25" s="48">
        <v>15</v>
      </c>
      <c r="H25" s="14"/>
    </row>
    <row r="26" spans="1:8" ht="27.75" customHeight="1" x14ac:dyDescent="0.25">
      <c r="A26" s="62"/>
      <c r="B26" s="62"/>
      <c r="C26" s="90"/>
      <c r="D26" s="92" t="s">
        <v>59</v>
      </c>
      <c r="E26" s="48" t="s">
        <v>19</v>
      </c>
      <c r="F26" s="48">
        <v>18</v>
      </c>
      <c r="G26" s="48"/>
      <c r="H26" s="14"/>
    </row>
    <row r="27" spans="1:8" ht="27.75" customHeight="1" x14ac:dyDescent="0.25">
      <c r="A27" s="62"/>
      <c r="B27" s="62"/>
      <c r="C27" s="91"/>
      <c r="D27" s="93"/>
      <c r="E27" s="48" t="s">
        <v>34</v>
      </c>
      <c r="F27" s="48">
        <v>18</v>
      </c>
      <c r="G27" s="48"/>
      <c r="H27" s="14"/>
    </row>
    <row r="28" spans="1:8" ht="12.75" customHeight="1" x14ac:dyDescent="0.25">
      <c r="C28" s="15"/>
      <c r="D28" s="15"/>
      <c r="E28" s="14"/>
      <c r="F28" s="14"/>
      <c r="G28" s="14"/>
      <c r="H28" s="14"/>
    </row>
    <row r="29" spans="1:8" ht="15" customHeight="1" x14ac:dyDescent="0.25">
      <c r="A29" s="104">
        <v>5</v>
      </c>
      <c r="B29" s="104">
        <v>1</v>
      </c>
      <c r="C29" s="69" t="s">
        <v>58</v>
      </c>
      <c r="D29" s="70"/>
      <c r="E29" s="17" t="s">
        <v>2</v>
      </c>
      <c r="F29" s="13"/>
      <c r="G29" s="48">
        <v>15</v>
      </c>
      <c r="H29" s="12"/>
    </row>
    <row r="30" spans="1:8" ht="25.5" x14ac:dyDescent="0.25">
      <c r="A30" s="106"/>
      <c r="B30" s="106"/>
      <c r="C30" s="71"/>
      <c r="D30" s="72"/>
      <c r="E30" s="17" t="s">
        <v>57</v>
      </c>
      <c r="F30" s="48"/>
      <c r="G30" s="48"/>
      <c r="H30" s="45"/>
    </row>
    <row r="31" spans="1:8" ht="13.5" thickBot="1" x14ac:dyDescent="0.3">
      <c r="C31" s="11"/>
      <c r="D31" s="11"/>
      <c r="E31" s="11"/>
      <c r="F31" s="11"/>
      <c r="G31" s="11"/>
      <c r="H31" s="11"/>
    </row>
    <row r="32" spans="1:8" ht="30" x14ac:dyDescent="0.25">
      <c r="E32" s="10" t="s">
        <v>1</v>
      </c>
      <c r="F32" s="5"/>
      <c r="G32" s="4"/>
    </row>
    <row r="33" spans="3:7" x14ac:dyDescent="0.25">
      <c r="E33" s="3" t="s">
        <v>27</v>
      </c>
      <c r="F33" s="9">
        <f>F10+F11+F13+F14+F16+F17+F19+F22+F23</f>
        <v>141</v>
      </c>
      <c r="G33" s="8">
        <f>G10+G11+G13+G19+G20+G23+G29</f>
        <v>78</v>
      </c>
    </row>
    <row r="34" spans="3:7" x14ac:dyDescent="0.25">
      <c r="E34" s="3" t="s">
        <v>26</v>
      </c>
      <c r="F34" s="9">
        <f>F10+F11+F13+F14+F16+F17+F24+F19</f>
        <v>126</v>
      </c>
      <c r="G34" s="8">
        <f>G10+G11+G13+G19+G20+G25+G29</f>
        <v>84</v>
      </c>
    </row>
    <row r="35" spans="3:7" ht="13.5" thickBot="1" x14ac:dyDescent="0.3">
      <c r="E35" s="2" t="s">
        <v>25</v>
      </c>
      <c r="F35" s="7">
        <f>F10+F11+F13+F14+F16+F17+F19+F26+F27</f>
        <v>141</v>
      </c>
      <c r="G35" s="6">
        <f>G10+G11+G13+G19+G20+G29</f>
        <v>69</v>
      </c>
    </row>
    <row r="36" spans="3:7" x14ac:dyDescent="0.25">
      <c r="E36" s="55" t="s">
        <v>0</v>
      </c>
      <c r="F36" s="5"/>
      <c r="G36" s="4"/>
    </row>
    <row r="37" spans="3:7" x14ac:dyDescent="0.25">
      <c r="E37" s="9" t="s">
        <v>27</v>
      </c>
      <c r="F37" s="85">
        <f>F33+G33</f>
        <v>219</v>
      </c>
      <c r="G37" s="86"/>
    </row>
    <row r="38" spans="3:7" x14ac:dyDescent="0.25">
      <c r="E38" s="9" t="s">
        <v>26</v>
      </c>
      <c r="F38" s="85">
        <f>F34+G34</f>
        <v>210</v>
      </c>
      <c r="G38" s="86"/>
    </row>
    <row r="39" spans="3:7" ht="13.5" thickBot="1" x14ac:dyDescent="0.3">
      <c r="E39" s="7" t="s">
        <v>25</v>
      </c>
      <c r="F39" s="87">
        <f>F35+G35</f>
        <v>210</v>
      </c>
      <c r="G39" s="88"/>
    </row>
    <row r="43" spans="3:7" ht="15" x14ac:dyDescent="0.25">
      <c r="C43"/>
    </row>
    <row r="44" spans="3:7" ht="15" x14ac:dyDescent="0.25">
      <c r="C44"/>
    </row>
    <row r="45" spans="3:7" ht="15" x14ac:dyDescent="0.25">
      <c r="C45"/>
    </row>
    <row r="46" spans="3:7" ht="15" x14ac:dyDescent="0.25">
      <c r="C46"/>
    </row>
    <row r="47" spans="3:7" ht="15" x14ac:dyDescent="0.25">
      <c r="C47"/>
    </row>
    <row r="50" spans="3:3" ht="15" x14ac:dyDescent="0.25">
      <c r="C50"/>
    </row>
  </sheetData>
  <mergeCells count="29">
    <mergeCell ref="A22:A27"/>
    <mergeCell ref="B22:B27"/>
    <mergeCell ref="B29:B30"/>
    <mergeCell ref="A29:A30"/>
    <mergeCell ref="A13:A14"/>
    <mergeCell ref="B13:B14"/>
    <mergeCell ref="A16:A17"/>
    <mergeCell ref="B16:B17"/>
    <mergeCell ref="A19:A20"/>
    <mergeCell ref="B19:B20"/>
    <mergeCell ref="C13:D14"/>
    <mergeCell ref="C16:D17"/>
    <mergeCell ref="F39:G39"/>
    <mergeCell ref="C19:D20"/>
    <mergeCell ref="C22:C27"/>
    <mergeCell ref="D22:D23"/>
    <mergeCell ref="D24:D25"/>
    <mergeCell ref="D26:D27"/>
    <mergeCell ref="C29:D30"/>
    <mergeCell ref="F37:G37"/>
    <mergeCell ref="F38:G38"/>
    <mergeCell ref="C10:D11"/>
    <mergeCell ref="C8:D9"/>
    <mergeCell ref="E8:E9"/>
    <mergeCell ref="F8:G8"/>
    <mergeCell ref="A8:A9"/>
    <mergeCell ref="B8:B9"/>
    <mergeCell ref="A10:A12"/>
    <mergeCell ref="B10:B12"/>
  </mergeCells>
  <pageMargins left="0.23622047244094491" right="0.23622047244094491" top="0.51181102362204722" bottom="0.31496062992125984" header="0.19685039370078741" footer="0.19685039370078741"/>
  <pageSetup paperSize="9" scale="5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C869C-D30D-4D46-85C7-3B425C04B2B7}">
  <sheetPr>
    <tabColor theme="5" tint="0.39997558519241921"/>
    <pageSetUpPr fitToPage="1"/>
  </sheetPr>
  <dimension ref="A1:H46"/>
  <sheetViews>
    <sheetView zoomScale="77" workbookViewId="0">
      <selection activeCell="B8" sqref="B8:B9"/>
    </sheetView>
  </sheetViews>
  <sheetFormatPr baseColWidth="10" defaultColWidth="11.42578125" defaultRowHeight="12.75" x14ac:dyDescent="0.25"/>
  <cols>
    <col min="1" max="1" width="10.42578125" style="46" customWidth="1"/>
    <col min="2" max="2" width="10" style="46" customWidth="1"/>
    <col min="3" max="3" width="39.85546875" style="46" customWidth="1"/>
    <col min="4" max="4" width="18.42578125" style="46" customWidth="1"/>
    <col min="5" max="5" width="33.85546875" style="46" customWidth="1"/>
    <col min="6" max="6" width="12" style="46" customWidth="1"/>
    <col min="7" max="7" width="11.42578125" style="46" customWidth="1"/>
    <col min="8" max="8" width="1.5703125" style="46" customWidth="1"/>
    <col min="9" max="16384" width="11.42578125" style="46"/>
  </cols>
  <sheetData>
    <row r="1" spans="1:8" ht="12.75" customHeight="1" x14ac:dyDescent="0.25">
      <c r="A1" s="35" t="s">
        <v>15</v>
      </c>
      <c r="B1" s="28"/>
      <c r="D1" s="39" t="s">
        <v>14</v>
      </c>
      <c r="E1" s="38"/>
      <c r="F1" s="37"/>
      <c r="G1" s="30"/>
      <c r="H1" s="11"/>
    </row>
    <row r="2" spans="1:8" ht="12.75" customHeight="1" x14ac:dyDescent="0.25">
      <c r="A2" s="29" t="s">
        <v>13</v>
      </c>
      <c r="B2" s="29"/>
      <c r="D2" s="33" t="s">
        <v>12</v>
      </c>
      <c r="E2" s="35"/>
      <c r="F2" s="36"/>
      <c r="G2" s="30"/>
      <c r="H2" s="23"/>
    </row>
    <row r="3" spans="1:8" x14ac:dyDescent="0.25">
      <c r="A3" s="29" t="s">
        <v>11</v>
      </c>
      <c r="B3" s="29"/>
      <c r="D3" s="33" t="s">
        <v>74</v>
      </c>
      <c r="E3" s="35"/>
      <c r="F3" s="36"/>
      <c r="G3" s="30"/>
      <c r="H3" s="23"/>
    </row>
    <row r="4" spans="1:8" ht="12.75" customHeight="1" x14ac:dyDescent="0.25">
      <c r="A4" s="35" t="s">
        <v>10</v>
      </c>
      <c r="B4" s="34"/>
      <c r="D4" s="33">
        <v>5</v>
      </c>
      <c r="E4" s="32"/>
      <c r="F4" s="31"/>
      <c r="G4" s="30"/>
      <c r="H4" s="23"/>
    </row>
    <row r="5" spans="1:8" ht="12.75" customHeight="1" thickBot="1" x14ac:dyDescent="0.3">
      <c r="A5" s="29" t="s">
        <v>9</v>
      </c>
      <c r="B5" s="28"/>
      <c r="D5" s="27" t="s">
        <v>55</v>
      </c>
      <c r="E5" s="26"/>
      <c r="F5" s="25"/>
      <c r="G5" s="23"/>
      <c r="H5" s="23"/>
    </row>
    <row r="6" spans="1:8" ht="12.75" customHeight="1" x14ac:dyDescent="0.25">
      <c r="A6" s="30"/>
      <c r="B6" s="30"/>
      <c r="C6" s="30"/>
      <c r="D6" s="52"/>
      <c r="E6" s="30"/>
      <c r="F6" s="30"/>
      <c r="G6" s="30"/>
      <c r="H6" s="30"/>
    </row>
    <row r="7" spans="1:8" ht="7.5" customHeight="1" x14ac:dyDescent="0.25">
      <c r="A7" s="24"/>
      <c r="B7" s="24"/>
      <c r="C7" s="23"/>
      <c r="D7" s="23"/>
      <c r="E7" s="22"/>
      <c r="F7" s="23"/>
      <c r="G7" s="23"/>
      <c r="H7" s="23"/>
    </row>
    <row r="8" spans="1:8" ht="33" customHeight="1" x14ac:dyDescent="0.25">
      <c r="A8" s="99" t="s">
        <v>8</v>
      </c>
      <c r="B8" s="99" t="s">
        <v>7</v>
      </c>
      <c r="C8" s="81" t="s">
        <v>6</v>
      </c>
      <c r="D8" s="78"/>
      <c r="E8" s="81" t="s">
        <v>16</v>
      </c>
      <c r="F8" s="83" t="s">
        <v>5</v>
      </c>
      <c r="G8" s="84"/>
      <c r="H8" s="22"/>
    </row>
    <row r="9" spans="1:8" x14ac:dyDescent="0.25">
      <c r="A9" s="100"/>
      <c r="B9" s="100"/>
      <c r="C9" s="82"/>
      <c r="D9" s="80"/>
      <c r="E9" s="82"/>
      <c r="F9" s="51" t="s">
        <v>4</v>
      </c>
      <c r="G9" s="51" t="s">
        <v>3</v>
      </c>
      <c r="H9" s="22"/>
    </row>
    <row r="10" spans="1:8" ht="41.25" customHeight="1" x14ac:dyDescent="0.25">
      <c r="A10" s="96">
        <v>5</v>
      </c>
      <c r="B10" s="96">
        <v>1</v>
      </c>
      <c r="C10" s="73" t="s">
        <v>54</v>
      </c>
      <c r="D10" s="64"/>
      <c r="E10" s="48" t="s">
        <v>20</v>
      </c>
      <c r="F10" s="48">
        <v>9</v>
      </c>
      <c r="G10" s="48">
        <v>15</v>
      </c>
      <c r="H10" s="14"/>
    </row>
    <row r="11" spans="1:8" ht="41.25" customHeight="1" x14ac:dyDescent="0.25">
      <c r="A11" s="97"/>
      <c r="B11" s="97"/>
      <c r="C11" s="74"/>
      <c r="D11" s="75"/>
      <c r="E11" s="48" t="s">
        <v>17</v>
      </c>
      <c r="F11" s="48">
        <v>15</v>
      </c>
      <c r="G11" s="48">
        <v>9</v>
      </c>
      <c r="H11" s="14"/>
    </row>
    <row r="12" spans="1:8" ht="37.5" customHeight="1" x14ac:dyDescent="0.25">
      <c r="A12" s="98"/>
      <c r="B12" s="98"/>
      <c r="C12" s="76"/>
      <c r="D12" s="66"/>
      <c r="E12" s="17" t="s">
        <v>53</v>
      </c>
      <c r="F12" s="13"/>
      <c r="G12" s="48">
        <v>9</v>
      </c>
      <c r="H12" s="18"/>
    </row>
    <row r="13" spans="1:8" ht="6.95" customHeight="1" x14ac:dyDescent="0.25">
      <c r="A13" s="20"/>
      <c r="B13" s="20"/>
      <c r="C13" s="19"/>
      <c r="D13" s="19"/>
      <c r="E13" s="18"/>
      <c r="F13" s="18"/>
      <c r="G13" s="18"/>
      <c r="H13" s="14"/>
    </row>
    <row r="14" spans="1:8" ht="42" customHeight="1" x14ac:dyDescent="0.25">
      <c r="A14" s="96">
        <v>5</v>
      </c>
      <c r="B14" s="96">
        <v>1</v>
      </c>
      <c r="C14" s="73" t="s">
        <v>52</v>
      </c>
      <c r="D14" s="64"/>
      <c r="E14" s="17" t="s">
        <v>51</v>
      </c>
      <c r="F14" s="48">
        <v>18</v>
      </c>
      <c r="G14" s="48">
        <v>9</v>
      </c>
      <c r="H14" s="14"/>
    </row>
    <row r="15" spans="1:8" ht="28.5" customHeight="1" x14ac:dyDescent="0.25">
      <c r="A15" s="98"/>
      <c r="B15" s="98"/>
      <c r="C15" s="76"/>
      <c r="D15" s="66"/>
      <c r="E15" s="17" t="s">
        <v>50</v>
      </c>
      <c r="F15" s="48">
        <v>18</v>
      </c>
      <c r="G15" s="48"/>
      <c r="H15" s="18"/>
    </row>
    <row r="16" spans="1:8" ht="8.1" customHeight="1" x14ac:dyDescent="0.25">
      <c r="A16" s="20"/>
      <c r="B16" s="20"/>
      <c r="C16" s="19"/>
      <c r="D16" s="19"/>
      <c r="E16" s="18"/>
      <c r="F16" s="18"/>
      <c r="G16" s="18"/>
      <c r="H16" s="14"/>
    </row>
    <row r="17" spans="1:8" x14ac:dyDescent="0.25">
      <c r="A17" s="49">
        <v>5</v>
      </c>
      <c r="B17" s="49">
        <v>1</v>
      </c>
      <c r="C17" s="67" t="s">
        <v>49</v>
      </c>
      <c r="D17" s="68"/>
      <c r="E17" s="17" t="s">
        <v>48</v>
      </c>
      <c r="F17" s="48">
        <v>27</v>
      </c>
      <c r="G17" s="48">
        <v>12</v>
      </c>
      <c r="H17" s="18"/>
    </row>
    <row r="18" spans="1:8" ht="14.1" customHeight="1" x14ac:dyDescent="0.25">
      <c r="A18" s="20"/>
      <c r="B18" s="20"/>
      <c r="C18" s="19"/>
      <c r="D18" s="19"/>
      <c r="E18" s="18"/>
      <c r="F18" s="18"/>
      <c r="G18" s="18"/>
      <c r="H18" s="14"/>
    </row>
    <row r="19" spans="1:8" ht="29.25" customHeight="1" x14ac:dyDescent="0.25">
      <c r="A19" s="96">
        <v>5</v>
      </c>
      <c r="B19" s="96">
        <v>1</v>
      </c>
      <c r="C19" s="69" t="s">
        <v>47</v>
      </c>
      <c r="D19" s="70"/>
      <c r="E19" s="17" t="s">
        <v>46</v>
      </c>
      <c r="F19" s="48">
        <v>18</v>
      </c>
      <c r="G19" s="48">
        <v>18</v>
      </c>
      <c r="H19" s="14"/>
    </row>
    <row r="20" spans="1:8" ht="35.25" customHeight="1" x14ac:dyDescent="0.25">
      <c r="A20" s="98"/>
      <c r="B20" s="98"/>
      <c r="C20" s="71"/>
      <c r="D20" s="72"/>
      <c r="E20" s="48" t="s">
        <v>31</v>
      </c>
      <c r="F20" s="48"/>
      <c r="G20" s="48">
        <v>18</v>
      </c>
      <c r="H20" s="14"/>
    </row>
    <row r="21" spans="1:8" ht="6" customHeight="1" x14ac:dyDescent="0.25">
      <c r="A21" s="11"/>
      <c r="B21" s="11"/>
      <c r="C21" s="15"/>
      <c r="D21" s="15"/>
      <c r="E21" s="14"/>
      <c r="F21" s="14"/>
      <c r="G21" s="14"/>
      <c r="H21" s="14"/>
    </row>
    <row r="22" spans="1:8" ht="36.75" customHeight="1" x14ac:dyDescent="0.25">
      <c r="A22" s="96">
        <v>5</v>
      </c>
      <c r="B22" s="96">
        <v>1</v>
      </c>
      <c r="C22" s="89" t="s">
        <v>45</v>
      </c>
      <c r="D22" s="92" t="s">
        <v>44</v>
      </c>
      <c r="E22" s="48" t="s">
        <v>33</v>
      </c>
      <c r="F22" s="17">
        <v>18</v>
      </c>
      <c r="G22" s="48"/>
      <c r="H22" s="14"/>
    </row>
    <row r="23" spans="1:8" ht="50.25" customHeight="1" x14ac:dyDescent="0.25">
      <c r="A23" s="97"/>
      <c r="B23" s="97"/>
      <c r="C23" s="90"/>
      <c r="D23" s="93"/>
      <c r="E23" s="48" t="s">
        <v>32</v>
      </c>
      <c r="F23" s="48">
        <v>18</v>
      </c>
      <c r="G23" s="48"/>
      <c r="H23" s="14"/>
    </row>
    <row r="24" spans="1:8" ht="41.25" customHeight="1" x14ac:dyDescent="0.25">
      <c r="A24" s="97"/>
      <c r="B24" s="97"/>
      <c r="C24" s="90"/>
      <c r="D24" s="54" t="s">
        <v>28</v>
      </c>
      <c r="E24" s="17" t="s">
        <v>43</v>
      </c>
      <c r="F24" s="48">
        <v>39</v>
      </c>
      <c r="G24" s="48">
        <v>6</v>
      </c>
      <c r="H24" s="14"/>
    </row>
    <row r="25" spans="1:8" ht="35.25" customHeight="1" x14ac:dyDescent="0.25">
      <c r="A25" s="97"/>
      <c r="B25" s="97"/>
      <c r="C25" s="90"/>
      <c r="D25" s="92" t="s">
        <v>42</v>
      </c>
      <c r="E25" s="48" t="s">
        <v>30</v>
      </c>
      <c r="F25" s="48">
        <v>18</v>
      </c>
      <c r="G25" s="48">
        <v>9</v>
      </c>
      <c r="H25" s="14"/>
    </row>
    <row r="26" spans="1:8" ht="39.75" customHeight="1" x14ac:dyDescent="0.25">
      <c r="A26" s="98"/>
      <c r="B26" s="98"/>
      <c r="C26" s="91"/>
      <c r="D26" s="93"/>
      <c r="E26" s="48" t="s">
        <v>29</v>
      </c>
      <c r="F26" s="48">
        <v>18</v>
      </c>
      <c r="G26" s="48"/>
      <c r="H26" s="11"/>
    </row>
    <row r="27" spans="1:8" ht="4.5" customHeight="1" x14ac:dyDescent="0.25">
      <c r="A27" s="56"/>
      <c r="B27" s="11"/>
      <c r="C27" s="11"/>
      <c r="D27" s="11"/>
      <c r="E27" s="11"/>
      <c r="F27" s="11"/>
      <c r="G27" s="11"/>
      <c r="H27" s="12"/>
    </row>
    <row r="28" spans="1:8" x14ac:dyDescent="0.25">
      <c r="A28" s="96">
        <v>5</v>
      </c>
      <c r="B28" s="96">
        <v>1</v>
      </c>
      <c r="C28" s="73" t="s">
        <v>41</v>
      </c>
      <c r="D28" s="64"/>
      <c r="E28" s="17" t="s">
        <v>2</v>
      </c>
      <c r="F28" s="13"/>
      <c r="G28" s="48">
        <v>18</v>
      </c>
      <c r="H28" s="12"/>
    </row>
    <row r="29" spans="1:8" ht="30.95" customHeight="1" x14ac:dyDescent="0.25">
      <c r="A29" s="97"/>
      <c r="B29" s="97"/>
      <c r="C29" s="74"/>
      <c r="D29" s="75"/>
      <c r="E29" s="17" t="s">
        <v>24</v>
      </c>
      <c r="F29" s="13"/>
      <c r="G29" s="48">
        <v>18</v>
      </c>
      <c r="H29" s="21"/>
    </row>
    <row r="30" spans="1:8" ht="30.95" customHeight="1" x14ac:dyDescent="0.25">
      <c r="A30" s="97"/>
      <c r="B30" s="97"/>
      <c r="C30" s="74"/>
      <c r="D30" s="75"/>
      <c r="E30" s="17" t="s">
        <v>40</v>
      </c>
      <c r="F30" s="13"/>
      <c r="G30" s="48">
        <v>18</v>
      </c>
      <c r="H30" s="21"/>
    </row>
    <row r="31" spans="1:8" ht="38.25" x14ac:dyDescent="0.25">
      <c r="A31" s="98"/>
      <c r="B31" s="98"/>
      <c r="C31" s="76"/>
      <c r="D31" s="66"/>
      <c r="E31" s="47" t="s">
        <v>23</v>
      </c>
      <c r="F31" s="13">
        <v>2</v>
      </c>
      <c r="G31" s="47"/>
      <c r="H31" s="11"/>
    </row>
    <row r="32" spans="1:8" ht="27.75" customHeight="1" thickBot="1" x14ac:dyDescent="0.3">
      <c r="A32" s="40">
        <f>SUM(A10:A28)</f>
        <v>30</v>
      </c>
      <c r="B32" s="40">
        <f>SUM(B10:B28)</f>
        <v>6</v>
      </c>
      <c r="C32" s="11"/>
      <c r="D32" s="11"/>
      <c r="E32" s="11"/>
      <c r="F32" s="11"/>
      <c r="G32" s="11"/>
      <c r="H32" s="11"/>
    </row>
    <row r="33" spans="1:8" ht="30" x14ac:dyDescent="0.25">
      <c r="A33" s="11"/>
      <c r="B33" s="11"/>
      <c r="C33" s="11"/>
      <c r="D33" s="11"/>
      <c r="E33" s="10" t="s">
        <v>1</v>
      </c>
      <c r="F33" s="5"/>
      <c r="G33" s="4"/>
      <c r="H33" s="11"/>
    </row>
    <row r="34" spans="1:8" x14ac:dyDescent="0.25">
      <c r="A34" s="11"/>
      <c r="B34" s="11"/>
      <c r="C34" s="11"/>
      <c r="D34" s="11"/>
      <c r="E34" s="3" t="s">
        <v>27</v>
      </c>
      <c r="F34" s="9">
        <f>F10+F11+F14+F15+F17+F19+F22+F23</f>
        <v>141</v>
      </c>
      <c r="G34" s="8">
        <f>G10+G11+G12+G14+G17+G19+G20+G28+G30</f>
        <v>126</v>
      </c>
      <c r="H34" s="11"/>
    </row>
    <row r="35" spans="1:8" x14ac:dyDescent="0.25">
      <c r="A35" s="11"/>
      <c r="B35" s="11"/>
      <c r="C35" s="11"/>
      <c r="D35" s="11"/>
      <c r="E35" s="3" t="s">
        <v>26</v>
      </c>
      <c r="F35" s="9">
        <f>F10+F11+F14+F15+F17+F19+F24</f>
        <v>144</v>
      </c>
      <c r="G35" s="8">
        <f>G10+G11+G12+G14+G17+G19+G20+G24+G28+G30</f>
        <v>132</v>
      </c>
      <c r="H35" s="11"/>
    </row>
    <row r="36" spans="1:8" ht="13.5" thickBot="1" x14ac:dyDescent="0.3">
      <c r="A36" s="11"/>
      <c r="B36" s="11"/>
      <c r="C36" s="11"/>
      <c r="D36" s="11"/>
      <c r="E36" s="2" t="s">
        <v>25</v>
      </c>
      <c r="F36" s="7">
        <f>F10+F11+F14+F15+F17+F19+F25+F26</f>
        <v>141</v>
      </c>
      <c r="G36" s="6">
        <f>G10+G11+G12+G14+G17+G19+G20+G25+G28+G30</f>
        <v>135</v>
      </c>
      <c r="H36" s="11"/>
    </row>
    <row r="37" spans="1:8" x14ac:dyDescent="0.25">
      <c r="A37" s="11"/>
      <c r="B37" s="11"/>
      <c r="C37" s="11"/>
      <c r="D37" s="11"/>
      <c r="E37" s="55" t="s">
        <v>0</v>
      </c>
      <c r="F37" s="5"/>
      <c r="G37" s="4"/>
      <c r="H37" s="11"/>
    </row>
    <row r="38" spans="1:8" x14ac:dyDescent="0.25">
      <c r="A38" s="11"/>
      <c r="B38" s="11"/>
      <c r="C38" s="11"/>
      <c r="D38" s="11"/>
      <c r="E38" s="9" t="s">
        <v>27</v>
      </c>
      <c r="F38" s="85">
        <f>F34+G34</f>
        <v>267</v>
      </c>
      <c r="G38" s="86"/>
      <c r="H38" s="11"/>
    </row>
    <row r="39" spans="1:8" x14ac:dyDescent="0.25">
      <c r="A39" s="11"/>
      <c r="B39" s="11"/>
      <c r="C39" s="11"/>
      <c r="D39" s="11"/>
      <c r="E39" s="9" t="s">
        <v>26</v>
      </c>
      <c r="F39" s="85">
        <f>F35+G35</f>
        <v>276</v>
      </c>
      <c r="G39" s="86"/>
      <c r="H39" s="11"/>
    </row>
    <row r="40" spans="1:8" ht="13.5" thickBot="1" x14ac:dyDescent="0.3">
      <c r="A40" s="11"/>
      <c r="B40" s="11"/>
      <c r="C40" s="11"/>
      <c r="D40" s="11"/>
      <c r="E40" s="7" t="s">
        <v>25</v>
      </c>
      <c r="F40" s="87">
        <f>F36+G36</f>
        <v>276</v>
      </c>
      <c r="G40" s="88"/>
      <c r="H40" s="11"/>
    </row>
    <row r="41" spans="1:8" x14ac:dyDescent="0.25">
      <c r="F41" s="53"/>
      <c r="G41" s="53"/>
    </row>
    <row r="42" spans="1:8" s="44" customFormat="1" ht="30.95" customHeight="1" x14ac:dyDescent="0.25">
      <c r="A42" s="41">
        <v>5</v>
      </c>
      <c r="B42" s="42"/>
      <c r="C42" s="101" t="s">
        <v>73</v>
      </c>
      <c r="D42" s="102"/>
      <c r="E42" s="41" t="s">
        <v>18</v>
      </c>
      <c r="F42" s="41">
        <v>50</v>
      </c>
      <c r="G42" s="43"/>
    </row>
    <row r="44" spans="1:8" ht="15" x14ac:dyDescent="0.25">
      <c r="B44"/>
    </row>
    <row r="45" spans="1:8" ht="15" x14ac:dyDescent="0.25">
      <c r="B45"/>
    </row>
    <row r="46" spans="1:8" ht="15.75" x14ac:dyDescent="0.25">
      <c r="B46" s="1"/>
    </row>
  </sheetData>
  <mergeCells count="27">
    <mergeCell ref="C19:D20"/>
    <mergeCell ref="F38:G38"/>
    <mergeCell ref="F39:G39"/>
    <mergeCell ref="F40:G40"/>
    <mergeCell ref="C42:D42"/>
    <mergeCell ref="E8:E9"/>
    <mergeCell ref="F8:G8"/>
    <mergeCell ref="A28:A31"/>
    <mergeCell ref="B28:B31"/>
    <mergeCell ref="C28:D31"/>
    <mergeCell ref="A22:A26"/>
    <mergeCell ref="B22:B26"/>
    <mergeCell ref="C22:C26"/>
    <mergeCell ref="D22:D23"/>
    <mergeCell ref="D25:D26"/>
    <mergeCell ref="A14:A15"/>
    <mergeCell ref="B14:B15"/>
    <mergeCell ref="C14:D15"/>
    <mergeCell ref="C17:D17"/>
    <mergeCell ref="A19:A20"/>
    <mergeCell ref="B19:B20"/>
    <mergeCell ref="A10:A12"/>
    <mergeCell ref="B10:B12"/>
    <mergeCell ref="C10:D12"/>
    <mergeCell ref="A8:A9"/>
    <mergeCell ref="B8:B9"/>
    <mergeCell ref="C8:D9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4E325-160E-482A-B688-F2F0DB9524C6}">
  <sheetPr>
    <tabColor theme="5" tint="0.39997558519241921"/>
    <pageSetUpPr fitToPage="1"/>
  </sheetPr>
  <dimension ref="A1:H48"/>
  <sheetViews>
    <sheetView tabSelected="1" zoomScale="71" workbookViewId="0">
      <selection activeCell="P32" sqref="P32"/>
    </sheetView>
  </sheetViews>
  <sheetFormatPr baseColWidth="10" defaultColWidth="11.42578125" defaultRowHeight="12.75" x14ac:dyDescent="0.25"/>
  <cols>
    <col min="1" max="1" width="10.5703125" style="46" customWidth="1"/>
    <col min="2" max="2" width="12.5703125" style="46" customWidth="1"/>
    <col min="3" max="3" width="33.7109375" style="46" customWidth="1"/>
    <col min="4" max="4" width="23.42578125" style="46" customWidth="1"/>
    <col min="5" max="5" width="27.85546875" style="46" customWidth="1"/>
    <col min="6" max="6" width="12.28515625" style="46" customWidth="1"/>
    <col min="7" max="7" width="13.5703125" style="46" customWidth="1"/>
    <col min="8" max="8" width="1.5703125" style="46" customWidth="1"/>
    <col min="9" max="16384" width="11.42578125" style="46"/>
  </cols>
  <sheetData>
    <row r="1" spans="1:8" ht="12.75" customHeight="1" x14ac:dyDescent="0.25">
      <c r="A1" s="35" t="s">
        <v>15</v>
      </c>
      <c r="B1" s="28"/>
      <c r="D1" s="39" t="s">
        <v>14</v>
      </c>
      <c r="E1" s="38"/>
      <c r="F1" s="37"/>
      <c r="G1" s="30"/>
      <c r="H1" s="11"/>
    </row>
    <row r="2" spans="1:8" ht="12.75" customHeight="1" x14ac:dyDescent="0.25">
      <c r="A2" s="29" t="s">
        <v>13</v>
      </c>
      <c r="B2" s="29"/>
      <c r="D2" s="33" t="s">
        <v>12</v>
      </c>
      <c r="E2" s="35"/>
      <c r="F2" s="36"/>
      <c r="G2" s="30"/>
      <c r="H2" s="23"/>
    </row>
    <row r="3" spans="1:8" x14ac:dyDescent="0.25">
      <c r="A3" s="29" t="s">
        <v>11</v>
      </c>
      <c r="B3" s="29"/>
      <c r="D3" s="33" t="s">
        <v>74</v>
      </c>
      <c r="E3" s="35"/>
      <c r="F3" s="36"/>
      <c r="G3" s="30"/>
      <c r="H3" s="23"/>
    </row>
    <row r="4" spans="1:8" ht="12.75" customHeight="1" x14ac:dyDescent="0.25">
      <c r="A4" s="35" t="s">
        <v>10</v>
      </c>
      <c r="B4" s="34"/>
      <c r="D4" s="33">
        <v>6</v>
      </c>
      <c r="E4" s="32"/>
      <c r="F4" s="31"/>
      <c r="G4" s="30"/>
      <c r="H4" s="23"/>
    </row>
    <row r="5" spans="1:8" ht="12.75" customHeight="1" thickBot="1" x14ac:dyDescent="0.3">
      <c r="A5" s="29" t="s">
        <v>9</v>
      </c>
      <c r="B5" s="28"/>
      <c r="D5" s="27" t="s">
        <v>55</v>
      </c>
      <c r="E5" s="26"/>
      <c r="F5" s="25"/>
      <c r="G5" s="23"/>
      <c r="H5" s="23"/>
    </row>
    <row r="6" spans="1:8" ht="12.75" customHeight="1" x14ac:dyDescent="0.25">
      <c r="A6" s="30"/>
      <c r="B6" s="30"/>
      <c r="C6" s="30"/>
      <c r="D6" s="52"/>
      <c r="E6" s="30"/>
      <c r="F6" s="30"/>
      <c r="G6" s="30"/>
      <c r="H6" s="30"/>
    </row>
    <row r="7" spans="1:8" ht="7.5" customHeight="1" x14ac:dyDescent="0.25">
      <c r="A7" s="24"/>
      <c r="B7" s="24"/>
      <c r="C7" s="23"/>
      <c r="D7" s="23"/>
      <c r="E7" s="22"/>
      <c r="F7" s="23"/>
      <c r="G7" s="23"/>
      <c r="H7" s="23"/>
    </row>
    <row r="8" spans="1:8" ht="33" customHeight="1" x14ac:dyDescent="0.25">
      <c r="A8" s="103" t="s">
        <v>8</v>
      </c>
      <c r="B8" s="103" t="s">
        <v>7</v>
      </c>
      <c r="C8" s="81" t="s">
        <v>6</v>
      </c>
      <c r="D8" s="78"/>
      <c r="E8" s="81" t="s">
        <v>16</v>
      </c>
      <c r="F8" s="94" t="s">
        <v>5</v>
      </c>
      <c r="G8" s="94"/>
      <c r="H8" s="22"/>
    </row>
    <row r="9" spans="1:8" ht="22.5" customHeight="1" x14ac:dyDescent="0.25">
      <c r="A9" s="99"/>
      <c r="B9" s="99"/>
      <c r="C9" s="82"/>
      <c r="D9" s="80"/>
      <c r="E9" s="82"/>
      <c r="F9" s="51" t="s">
        <v>4</v>
      </c>
      <c r="G9" s="51" t="s">
        <v>3</v>
      </c>
      <c r="H9" s="22"/>
    </row>
    <row r="10" spans="1:8" ht="41.25" customHeight="1" x14ac:dyDescent="0.25">
      <c r="A10" s="96">
        <v>5</v>
      </c>
      <c r="B10" s="96">
        <v>1</v>
      </c>
      <c r="C10" s="73" t="s">
        <v>39</v>
      </c>
      <c r="D10" s="64"/>
      <c r="E10" s="17" t="s">
        <v>22</v>
      </c>
      <c r="F10" s="48">
        <v>13.5</v>
      </c>
      <c r="G10" s="48">
        <v>7.5</v>
      </c>
      <c r="H10" s="14"/>
    </row>
    <row r="11" spans="1:8" ht="41.25" customHeight="1" x14ac:dyDescent="0.25">
      <c r="A11" s="98"/>
      <c r="B11" s="98"/>
      <c r="C11" s="76"/>
      <c r="D11" s="66"/>
      <c r="E11" s="17" t="s">
        <v>21</v>
      </c>
      <c r="F11" s="48">
        <v>13.5</v>
      </c>
      <c r="G11" s="48">
        <v>7.5</v>
      </c>
      <c r="H11" s="14"/>
    </row>
    <row r="12" spans="1:8" x14ac:dyDescent="0.25">
      <c r="A12" s="20"/>
      <c r="B12" s="20"/>
      <c r="C12" s="19"/>
      <c r="D12" s="19"/>
      <c r="E12" s="18"/>
      <c r="F12" s="18"/>
      <c r="G12" s="18"/>
      <c r="H12" s="18"/>
    </row>
    <row r="13" spans="1:8" ht="42" customHeight="1" x14ac:dyDescent="0.25">
      <c r="A13" s="96">
        <v>5</v>
      </c>
      <c r="B13" s="96">
        <v>1</v>
      </c>
      <c r="C13" s="73" t="s">
        <v>72</v>
      </c>
      <c r="D13" s="64"/>
      <c r="E13" s="17" t="s">
        <v>71</v>
      </c>
      <c r="F13" s="48">
        <v>21</v>
      </c>
      <c r="G13" s="48">
        <v>12</v>
      </c>
      <c r="H13" s="14"/>
    </row>
    <row r="14" spans="1:8" ht="42" customHeight="1" x14ac:dyDescent="0.25">
      <c r="A14" s="98"/>
      <c r="B14" s="98"/>
      <c r="C14" s="76"/>
      <c r="D14" s="66"/>
      <c r="E14" s="17" t="s">
        <v>35</v>
      </c>
      <c r="F14" s="48">
        <v>18</v>
      </c>
      <c r="G14" s="48"/>
      <c r="H14" s="14"/>
    </row>
    <row r="15" spans="1:8" ht="14.25" customHeight="1" x14ac:dyDescent="0.25">
      <c r="A15" s="20"/>
      <c r="B15" s="20"/>
      <c r="C15" s="19"/>
      <c r="D15" s="19"/>
      <c r="E15" s="18"/>
      <c r="F15" s="18"/>
      <c r="G15" s="18"/>
      <c r="H15" s="18"/>
    </row>
    <row r="16" spans="1:8" ht="37.5" customHeight="1" x14ac:dyDescent="0.25">
      <c r="A16" s="96">
        <v>5</v>
      </c>
      <c r="B16" s="96">
        <v>1</v>
      </c>
      <c r="C16" s="95" t="s">
        <v>70</v>
      </c>
      <c r="D16" s="95"/>
      <c r="E16" s="48" t="s">
        <v>69</v>
      </c>
      <c r="F16" s="48">
        <v>15</v>
      </c>
      <c r="G16" s="48"/>
      <c r="H16" s="14"/>
    </row>
    <row r="17" spans="1:8" ht="37.5" customHeight="1" x14ac:dyDescent="0.25">
      <c r="A17" s="98"/>
      <c r="B17" s="98"/>
      <c r="C17" s="95"/>
      <c r="D17" s="95"/>
      <c r="E17" s="48" t="s">
        <v>68</v>
      </c>
      <c r="F17" s="48">
        <v>15</v>
      </c>
      <c r="G17" s="48"/>
      <c r="H17" s="14"/>
    </row>
    <row r="18" spans="1:8" ht="15" customHeight="1" x14ac:dyDescent="0.25">
      <c r="A18" s="11"/>
      <c r="B18" s="11"/>
      <c r="C18" s="15"/>
      <c r="D18" s="15"/>
      <c r="E18" s="14"/>
      <c r="F18" s="14"/>
      <c r="G18" s="14"/>
      <c r="H18" s="14"/>
    </row>
    <row r="19" spans="1:8" ht="37.5" customHeight="1" x14ac:dyDescent="0.25">
      <c r="A19" s="96">
        <v>5</v>
      </c>
      <c r="B19" s="96">
        <v>1</v>
      </c>
      <c r="C19" s="73" t="s">
        <v>67</v>
      </c>
      <c r="D19" s="64"/>
      <c r="E19" s="48" t="s">
        <v>66</v>
      </c>
      <c r="F19" s="48">
        <v>9</v>
      </c>
      <c r="G19" s="48">
        <v>9</v>
      </c>
      <c r="H19" s="14"/>
    </row>
    <row r="20" spans="1:8" ht="37.5" customHeight="1" x14ac:dyDescent="0.25">
      <c r="A20" s="98"/>
      <c r="B20" s="98"/>
      <c r="C20" s="76"/>
      <c r="D20" s="66"/>
      <c r="E20" s="17" t="s">
        <v>65</v>
      </c>
      <c r="F20" s="13"/>
      <c r="G20" s="48">
        <v>18</v>
      </c>
      <c r="H20" s="14"/>
    </row>
    <row r="21" spans="1:8" x14ac:dyDescent="0.25">
      <c r="A21" s="20"/>
      <c r="B21" s="20"/>
      <c r="C21" s="19"/>
      <c r="D21" s="19"/>
      <c r="E21" s="18"/>
      <c r="F21" s="18"/>
      <c r="G21" s="18"/>
      <c r="H21" s="18"/>
    </row>
    <row r="22" spans="1:8" ht="33.75" customHeight="1" x14ac:dyDescent="0.25">
      <c r="A22" s="96">
        <v>5</v>
      </c>
      <c r="B22" s="96">
        <v>1</v>
      </c>
      <c r="C22" s="89" t="s">
        <v>64</v>
      </c>
      <c r="D22" s="92" t="s">
        <v>76</v>
      </c>
      <c r="E22" s="48" t="s">
        <v>38</v>
      </c>
      <c r="F22" s="48">
        <v>18</v>
      </c>
      <c r="G22" s="17"/>
      <c r="H22" s="50"/>
    </row>
    <row r="23" spans="1:8" ht="28.5" customHeight="1" x14ac:dyDescent="0.25">
      <c r="A23" s="97"/>
      <c r="B23" s="97"/>
      <c r="C23" s="90"/>
      <c r="D23" s="93"/>
      <c r="E23" s="48" t="s">
        <v>62</v>
      </c>
      <c r="F23" s="48">
        <v>18</v>
      </c>
      <c r="G23" s="48">
        <v>9</v>
      </c>
      <c r="H23" s="14"/>
    </row>
    <row r="24" spans="1:8" ht="27.75" customHeight="1" x14ac:dyDescent="0.25">
      <c r="A24" s="97"/>
      <c r="B24" s="97"/>
      <c r="C24" s="90"/>
      <c r="D24" s="92" t="s">
        <v>37</v>
      </c>
      <c r="E24" s="48" t="s">
        <v>36</v>
      </c>
      <c r="F24" s="48">
        <v>21</v>
      </c>
      <c r="G24" s="48"/>
      <c r="H24" s="14"/>
    </row>
    <row r="25" spans="1:8" ht="25.5" x14ac:dyDescent="0.25">
      <c r="A25" s="97"/>
      <c r="B25" s="97"/>
      <c r="C25" s="90"/>
      <c r="D25" s="93"/>
      <c r="E25" s="48" t="s">
        <v>60</v>
      </c>
      <c r="F25" s="48"/>
      <c r="G25" s="48">
        <v>15</v>
      </c>
      <c r="H25" s="14"/>
    </row>
    <row r="26" spans="1:8" ht="25.5" x14ac:dyDescent="0.25">
      <c r="A26" s="97"/>
      <c r="B26" s="97"/>
      <c r="C26" s="90"/>
      <c r="D26" s="92" t="s">
        <v>75</v>
      </c>
      <c r="E26" s="48" t="s">
        <v>19</v>
      </c>
      <c r="F26" s="48">
        <v>18</v>
      </c>
      <c r="G26" s="48"/>
      <c r="H26" s="14"/>
    </row>
    <row r="27" spans="1:8" ht="27.75" customHeight="1" x14ac:dyDescent="0.25">
      <c r="A27" s="98"/>
      <c r="B27" s="98"/>
      <c r="C27" s="91"/>
      <c r="D27" s="93"/>
      <c r="E27" s="48" t="s">
        <v>34</v>
      </c>
      <c r="F27" s="48">
        <v>18</v>
      </c>
      <c r="G27" s="48"/>
      <c r="H27" s="14"/>
    </row>
    <row r="28" spans="1:8" ht="12.75" customHeight="1" x14ac:dyDescent="0.25">
      <c r="A28" s="11"/>
      <c r="B28" s="11"/>
      <c r="C28" s="15"/>
      <c r="D28" s="15"/>
      <c r="E28" s="14"/>
      <c r="F28" s="14"/>
      <c r="G28" s="14"/>
      <c r="H28" s="14"/>
    </row>
    <row r="29" spans="1:8" x14ac:dyDescent="0.25">
      <c r="A29" s="96">
        <v>5</v>
      </c>
      <c r="B29" s="96">
        <v>1</v>
      </c>
      <c r="C29" s="69" t="s">
        <v>58</v>
      </c>
      <c r="D29" s="70"/>
      <c r="E29" s="17" t="s">
        <v>2</v>
      </c>
      <c r="F29" s="13"/>
      <c r="G29" s="48">
        <v>15</v>
      </c>
      <c r="H29" s="12"/>
    </row>
    <row r="30" spans="1:8" ht="25.5" x14ac:dyDescent="0.25">
      <c r="A30" s="98"/>
      <c r="B30" s="98"/>
      <c r="C30" s="71"/>
      <c r="D30" s="72"/>
      <c r="E30" s="17" t="s">
        <v>57</v>
      </c>
      <c r="F30" s="48"/>
      <c r="G30" s="17"/>
      <c r="H30" s="61"/>
    </row>
    <row r="31" spans="1:8" ht="13.5" thickBot="1" x14ac:dyDescent="0.3">
      <c r="A31" s="40">
        <f>SUM(A10:A30)</f>
        <v>30</v>
      </c>
      <c r="B31" s="40">
        <f>SUM(B10:B30)</f>
        <v>6</v>
      </c>
      <c r="C31" s="11"/>
      <c r="D31" s="11"/>
      <c r="E31" s="11"/>
      <c r="F31" s="11"/>
      <c r="G31" s="11"/>
      <c r="H31" s="11"/>
    </row>
    <row r="32" spans="1:8" ht="30" x14ac:dyDescent="0.25">
      <c r="A32" s="11"/>
      <c r="B32" s="11"/>
      <c r="C32" s="11"/>
      <c r="D32" s="11"/>
      <c r="E32" s="10" t="s">
        <v>1</v>
      </c>
      <c r="F32" s="5"/>
      <c r="G32" s="4"/>
      <c r="H32" s="11"/>
    </row>
    <row r="33" spans="1:8" x14ac:dyDescent="0.25">
      <c r="A33" s="11"/>
      <c r="B33" s="11"/>
      <c r="C33" s="11"/>
      <c r="D33" s="11"/>
      <c r="E33" s="3" t="s">
        <v>27</v>
      </c>
      <c r="F33" s="9">
        <f>F10+F11+F13+F14+F16+F17+F19+F22+F23</f>
        <v>141</v>
      </c>
      <c r="G33" s="8">
        <f>G10+G11+G13+G19+G20+G23+G29</f>
        <v>78</v>
      </c>
      <c r="H33" s="11"/>
    </row>
    <row r="34" spans="1:8" x14ac:dyDescent="0.25">
      <c r="A34" s="11"/>
      <c r="B34" s="11"/>
      <c r="C34" s="11"/>
      <c r="D34" s="11"/>
      <c r="E34" s="3" t="s">
        <v>26</v>
      </c>
      <c r="F34" s="9">
        <f>F10+F11+F13+F14+F16+F17+F19+F24</f>
        <v>126</v>
      </c>
      <c r="G34" s="8">
        <f>G10+G11+G13+G19+G20+G25+G29</f>
        <v>84</v>
      </c>
      <c r="H34" s="11"/>
    </row>
    <row r="35" spans="1:8" ht="13.5" thickBot="1" x14ac:dyDescent="0.3">
      <c r="A35" s="11"/>
      <c r="B35" s="11"/>
      <c r="C35" s="11"/>
      <c r="D35" s="11"/>
      <c r="E35" s="2" t="s">
        <v>25</v>
      </c>
      <c r="F35" s="7">
        <f>F10+F11+F13+F14+F16+F17+F19+F26+F27</f>
        <v>141</v>
      </c>
      <c r="G35" s="6">
        <f>G10+G11+G13+G19+G20+G29</f>
        <v>69</v>
      </c>
      <c r="H35" s="11"/>
    </row>
    <row r="36" spans="1:8" x14ac:dyDescent="0.25">
      <c r="A36" s="11"/>
      <c r="B36" s="11"/>
      <c r="C36" s="11"/>
      <c r="D36" s="11"/>
      <c r="E36" s="55" t="s">
        <v>0</v>
      </c>
      <c r="F36" s="5"/>
      <c r="G36" s="4"/>
      <c r="H36" s="11"/>
    </row>
    <row r="37" spans="1:8" x14ac:dyDescent="0.25">
      <c r="A37" s="11"/>
      <c r="B37" s="11"/>
      <c r="C37" s="11"/>
      <c r="D37" s="11"/>
      <c r="E37" s="9" t="s">
        <v>27</v>
      </c>
      <c r="F37" s="85">
        <f>F33+G33</f>
        <v>219</v>
      </c>
      <c r="G37" s="86"/>
      <c r="H37" s="11"/>
    </row>
    <row r="38" spans="1:8" x14ac:dyDescent="0.25">
      <c r="A38" s="11"/>
      <c r="B38" s="11"/>
      <c r="C38" s="11"/>
      <c r="D38" s="11"/>
      <c r="E38" s="9" t="s">
        <v>26</v>
      </c>
      <c r="F38" s="85">
        <f>F34+G34</f>
        <v>210</v>
      </c>
      <c r="G38" s="86"/>
      <c r="H38" s="11"/>
    </row>
    <row r="39" spans="1:8" ht="13.5" thickBot="1" x14ac:dyDescent="0.3">
      <c r="A39" s="11"/>
      <c r="B39" s="11"/>
      <c r="C39" s="11"/>
      <c r="D39" s="11"/>
      <c r="E39" s="7" t="s">
        <v>25</v>
      </c>
      <c r="F39" s="87">
        <f>F35+G35</f>
        <v>210</v>
      </c>
      <c r="G39" s="88"/>
      <c r="H39" s="11"/>
    </row>
    <row r="41" spans="1:8" s="44" customFormat="1" ht="30.95" customHeight="1" x14ac:dyDescent="0.25">
      <c r="A41" s="41">
        <v>5</v>
      </c>
      <c r="B41" s="42"/>
      <c r="C41" s="101" t="s">
        <v>73</v>
      </c>
      <c r="D41" s="102"/>
      <c r="E41" s="41" t="s">
        <v>18</v>
      </c>
      <c r="F41" s="41">
        <v>50</v>
      </c>
      <c r="G41" s="43"/>
    </row>
    <row r="44" spans="1:8" ht="15" x14ac:dyDescent="0.25">
      <c r="B44"/>
    </row>
    <row r="45" spans="1:8" ht="15" x14ac:dyDescent="0.25">
      <c r="B45"/>
    </row>
    <row r="46" spans="1:8" ht="15" x14ac:dyDescent="0.25">
      <c r="B46"/>
    </row>
    <row r="47" spans="1:8" ht="15" x14ac:dyDescent="0.25">
      <c r="B47"/>
    </row>
    <row r="48" spans="1:8" ht="15" x14ac:dyDescent="0.25">
      <c r="B48"/>
    </row>
  </sheetData>
  <mergeCells count="30">
    <mergeCell ref="C41:D41"/>
    <mergeCell ref="A29:A30"/>
    <mergeCell ref="B29:B30"/>
    <mergeCell ref="C29:D30"/>
    <mergeCell ref="F37:G37"/>
    <mergeCell ref="F38:G38"/>
    <mergeCell ref="F39:G39"/>
    <mergeCell ref="A22:A27"/>
    <mergeCell ref="B22:B27"/>
    <mergeCell ref="C22:C27"/>
    <mergeCell ref="D22:D23"/>
    <mergeCell ref="D24:D25"/>
    <mergeCell ref="D26:D27"/>
    <mergeCell ref="A16:A17"/>
    <mergeCell ref="B16:B17"/>
    <mergeCell ref="C16:D17"/>
    <mergeCell ref="A19:A20"/>
    <mergeCell ref="B19:B20"/>
    <mergeCell ref="C19:D20"/>
    <mergeCell ref="E8:E9"/>
    <mergeCell ref="F8:G8"/>
    <mergeCell ref="A13:A14"/>
    <mergeCell ref="B13:B14"/>
    <mergeCell ref="C13:D14"/>
    <mergeCell ref="A10:A11"/>
    <mergeCell ref="B10:B11"/>
    <mergeCell ref="C10:D11"/>
    <mergeCell ref="A8:A9"/>
    <mergeCell ref="B8:B9"/>
    <mergeCell ref="C8:D9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S5_EG_EGO </vt:lpstr>
      <vt:lpstr>S6_EG_EGO</vt:lpstr>
      <vt:lpstr>S5_EG_EGO LAS</vt:lpstr>
      <vt:lpstr>S6_EG_EGO LAS</vt:lpstr>
      <vt:lpstr>'S5_EG_EGO '!Print_Area</vt:lpstr>
      <vt:lpstr>S6_EG_EGO!Print_Area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Le Maitre</dc:creator>
  <cp:lastModifiedBy>Christine Le Rallic</cp:lastModifiedBy>
  <cp:lastPrinted>2024-04-09T14:24:12Z</cp:lastPrinted>
  <dcterms:created xsi:type="dcterms:W3CDTF">2023-05-12T06:17:50Z</dcterms:created>
  <dcterms:modified xsi:type="dcterms:W3CDTF">2024-04-09T14:24:47Z</dcterms:modified>
</cp:coreProperties>
</file>